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9408" windowHeight="4872" activeTab="3"/>
  </bookViews>
  <sheets>
    <sheet name="т.2000 выгрузка " sheetId="3" r:id="rId1"/>
    <sheet name="т.2000 контроль" sheetId="1" r:id="rId2"/>
    <sheet name="т.2020 выгрузка" sheetId="4" r:id="rId3"/>
    <sheet name="т.2020 контроль" sheetId="2" r:id="rId4"/>
  </sheets>
  <definedNames>
    <definedName name="_xlnm.Print_Titles" localSheetId="0">'т.2000 выгрузка '!$10:$10</definedName>
    <definedName name="_xlnm.Print_Titles" localSheetId="1">'т.2000 контроль'!$10:$10</definedName>
  </definedNames>
  <calcPr calcId="124519"/>
</workbook>
</file>

<file path=xl/calcChain.xml><?xml version="1.0" encoding="utf-8"?>
<calcChain xmlns="http://schemas.openxmlformats.org/spreadsheetml/2006/main">
  <c r="E282" i="2"/>
  <c r="S282" s="1"/>
  <c r="F282"/>
  <c r="G282"/>
  <c r="H282"/>
  <c r="I282"/>
  <c r="T282" s="1"/>
  <c r="J282"/>
  <c r="X282" s="1"/>
  <c r="K282"/>
  <c r="L282"/>
  <c r="M282"/>
  <c r="N282"/>
  <c r="W282" s="1"/>
  <c r="O282"/>
  <c r="E283"/>
  <c r="F283"/>
  <c r="S283" s="1"/>
  <c r="G283"/>
  <c r="H283"/>
  <c r="I283"/>
  <c r="J283"/>
  <c r="U283" s="1"/>
  <c r="K283"/>
  <c r="L283"/>
  <c r="M283"/>
  <c r="N283"/>
  <c r="W283" s="1"/>
  <c r="O283"/>
  <c r="E284"/>
  <c r="F284"/>
  <c r="G284"/>
  <c r="G293" s="1"/>
  <c r="H284"/>
  <c r="T284" s="1"/>
  <c r="I284"/>
  <c r="J284"/>
  <c r="K284"/>
  <c r="U284" s="1"/>
  <c r="L284"/>
  <c r="L293" s="1"/>
  <c r="M284"/>
  <c r="N284"/>
  <c r="O284"/>
  <c r="O293" s="1"/>
  <c r="E285"/>
  <c r="S285" s="1"/>
  <c r="F285"/>
  <c r="G285"/>
  <c r="H285"/>
  <c r="T285" s="1"/>
  <c r="I285"/>
  <c r="J285"/>
  <c r="K285"/>
  <c r="L285"/>
  <c r="M285"/>
  <c r="U285" s="1"/>
  <c r="N285"/>
  <c r="O285"/>
  <c r="E286"/>
  <c r="S286" s="1"/>
  <c r="F286"/>
  <c r="F293" s="1"/>
  <c r="G286"/>
  <c r="H286"/>
  <c r="I286"/>
  <c r="J286"/>
  <c r="U286" s="1"/>
  <c r="K286"/>
  <c r="L286"/>
  <c r="M286"/>
  <c r="N286"/>
  <c r="N293" s="1"/>
  <c r="O286"/>
  <c r="E287"/>
  <c r="F287"/>
  <c r="S287" s="1"/>
  <c r="G287"/>
  <c r="H287"/>
  <c r="I287"/>
  <c r="J287"/>
  <c r="U287" s="1"/>
  <c r="K287"/>
  <c r="L287"/>
  <c r="M287"/>
  <c r="N287"/>
  <c r="W287" s="1"/>
  <c r="O287"/>
  <c r="E288"/>
  <c r="F288"/>
  <c r="G288"/>
  <c r="H288"/>
  <c r="T288" s="1"/>
  <c r="I288"/>
  <c r="J288"/>
  <c r="K288"/>
  <c r="U288" s="1"/>
  <c r="L288"/>
  <c r="M288"/>
  <c r="N288"/>
  <c r="O288"/>
  <c r="W288" s="1"/>
  <c r="E289"/>
  <c r="S289" s="1"/>
  <c r="F289"/>
  <c r="G289"/>
  <c r="H289"/>
  <c r="T289" s="1"/>
  <c r="I289"/>
  <c r="J289"/>
  <c r="K289"/>
  <c r="L289"/>
  <c r="M289"/>
  <c r="U289" s="1"/>
  <c r="N289"/>
  <c r="O289"/>
  <c r="E290"/>
  <c r="S290" s="1"/>
  <c r="F290"/>
  <c r="G290"/>
  <c r="H290"/>
  <c r="I290"/>
  <c r="J290"/>
  <c r="U290" s="1"/>
  <c r="K290"/>
  <c r="L290"/>
  <c r="M290"/>
  <c r="N290"/>
  <c r="O290"/>
  <c r="E291"/>
  <c r="F291"/>
  <c r="S291" s="1"/>
  <c r="G291"/>
  <c r="R291" s="1"/>
  <c r="H291"/>
  <c r="I291"/>
  <c r="J291"/>
  <c r="U291" s="1"/>
  <c r="K291"/>
  <c r="L291"/>
  <c r="M291"/>
  <c r="N291"/>
  <c r="W291" s="1"/>
  <c r="O291"/>
  <c r="E292"/>
  <c r="F292"/>
  <c r="G292"/>
  <c r="H292"/>
  <c r="T292" s="1"/>
  <c r="I292"/>
  <c r="J292"/>
  <c r="K292"/>
  <c r="U292" s="1"/>
  <c r="L292"/>
  <c r="M292"/>
  <c r="N292"/>
  <c r="O292"/>
  <c r="X292" s="1"/>
  <c r="D283"/>
  <c r="Q283" s="1"/>
  <c r="D284"/>
  <c r="D285"/>
  <c r="R285" s="1"/>
  <c r="D286"/>
  <c r="D287"/>
  <c r="D288"/>
  <c r="D289"/>
  <c r="R289" s="1"/>
  <c r="D290"/>
  <c r="D291"/>
  <c r="D292"/>
  <c r="D282"/>
  <c r="E270"/>
  <c r="S270" s="1"/>
  <c r="F270"/>
  <c r="G270"/>
  <c r="H270"/>
  <c r="I270"/>
  <c r="I293" s="1"/>
  <c r="J270"/>
  <c r="U270" s="1"/>
  <c r="K270"/>
  <c r="L270"/>
  <c r="M270"/>
  <c r="M293" s="1"/>
  <c r="N270"/>
  <c r="O270"/>
  <c r="E271"/>
  <c r="F271"/>
  <c r="S271" s="1"/>
  <c r="G271"/>
  <c r="R271" s="1"/>
  <c r="H271"/>
  <c r="I271"/>
  <c r="J271"/>
  <c r="X271" s="1"/>
  <c r="K271"/>
  <c r="L271"/>
  <c r="M271"/>
  <c r="N271"/>
  <c r="O271"/>
  <c r="E272"/>
  <c r="F272"/>
  <c r="G272"/>
  <c r="H272"/>
  <c r="I272"/>
  <c r="J272"/>
  <c r="K272"/>
  <c r="U272" s="1"/>
  <c r="L272"/>
  <c r="M272"/>
  <c r="N272"/>
  <c r="O272"/>
  <c r="W272" s="1"/>
  <c r="E273"/>
  <c r="S273" s="1"/>
  <c r="F273"/>
  <c r="G273"/>
  <c r="H273"/>
  <c r="T273" s="1"/>
  <c r="I273"/>
  <c r="J273"/>
  <c r="K273"/>
  <c r="L273"/>
  <c r="M273"/>
  <c r="U273" s="1"/>
  <c r="N273"/>
  <c r="O273"/>
  <c r="E274"/>
  <c r="S274" s="1"/>
  <c r="F274"/>
  <c r="G274"/>
  <c r="H274"/>
  <c r="I274"/>
  <c r="T274" s="1"/>
  <c r="J274"/>
  <c r="U274" s="1"/>
  <c r="K274"/>
  <c r="L274"/>
  <c r="M274"/>
  <c r="N274"/>
  <c r="O274"/>
  <c r="E275"/>
  <c r="F275"/>
  <c r="S275" s="1"/>
  <c r="G275"/>
  <c r="H275"/>
  <c r="I275"/>
  <c r="J275"/>
  <c r="X275" s="1"/>
  <c r="K275"/>
  <c r="L275"/>
  <c r="M275"/>
  <c r="N275"/>
  <c r="W275" s="1"/>
  <c r="O275"/>
  <c r="E276"/>
  <c r="F276"/>
  <c r="G276"/>
  <c r="H276"/>
  <c r="I276"/>
  <c r="J276"/>
  <c r="K276"/>
  <c r="U276" s="1"/>
  <c r="L276"/>
  <c r="M276"/>
  <c r="N276"/>
  <c r="O276"/>
  <c r="W276" s="1"/>
  <c r="E277"/>
  <c r="S277" s="1"/>
  <c r="F277"/>
  <c r="G277"/>
  <c r="H277"/>
  <c r="T277" s="1"/>
  <c r="I277"/>
  <c r="J277"/>
  <c r="K277"/>
  <c r="L277"/>
  <c r="V277" s="1"/>
  <c r="M277"/>
  <c r="U277" s="1"/>
  <c r="N277"/>
  <c r="O277"/>
  <c r="E278"/>
  <c r="S278" s="1"/>
  <c r="F278"/>
  <c r="G278"/>
  <c r="H278"/>
  <c r="I278"/>
  <c r="T278" s="1"/>
  <c r="J278"/>
  <c r="K278"/>
  <c r="L278"/>
  <c r="M278"/>
  <c r="N278"/>
  <c r="W278" s="1"/>
  <c r="O278"/>
  <c r="E279"/>
  <c r="F279"/>
  <c r="S279" s="1"/>
  <c r="G279"/>
  <c r="H279"/>
  <c r="I279"/>
  <c r="J279"/>
  <c r="X279" s="1"/>
  <c r="K279"/>
  <c r="V279" s="1"/>
  <c r="L279"/>
  <c r="M279"/>
  <c r="N279"/>
  <c r="W279" s="1"/>
  <c r="O279"/>
  <c r="E280"/>
  <c r="F280"/>
  <c r="G280"/>
  <c r="H280"/>
  <c r="T280" s="1"/>
  <c r="I280"/>
  <c r="J280"/>
  <c r="K280"/>
  <c r="U280" s="1"/>
  <c r="L280"/>
  <c r="M280"/>
  <c r="N280"/>
  <c r="O280"/>
  <c r="W280" s="1"/>
  <c r="D271"/>
  <c r="D272"/>
  <c r="D273"/>
  <c r="R273" s="1"/>
  <c r="D274"/>
  <c r="D275"/>
  <c r="D276"/>
  <c r="D277"/>
  <c r="R277" s="1"/>
  <c r="D278"/>
  <c r="R278" s="1"/>
  <c r="D279"/>
  <c r="Q279" s="1"/>
  <c r="D280"/>
  <c r="D270"/>
  <c r="E256"/>
  <c r="S256" s="1"/>
  <c r="F256"/>
  <c r="G256"/>
  <c r="H256"/>
  <c r="I256"/>
  <c r="T256" s="1"/>
  <c r="J256"/>
  <c r="X256" s="1"/>
  <c r="K256"/>
  <c r="L256"/>
  <c r="M256"/>
  <c r="N256"/>
  <c r="O256"/>
  <c r="E257"/>
  <c r="F257"/>
  <c r="S257" s="1"/>
  <c r="G257"/>
  <c r="R257" s="1"/>
  <c r="H257"/>
  <c r="I257"/>
  <c r="J257"/>
  <c r="U257" s="1"/>
  <c r="K257"/>
  <c r="L257"/>
  <c r="M257"/>
  <c r="N257"/>
  <c r="W257" s="1"/>
  <c r="O257"/>
  <c r="E258"/>
  <c r="F258"/>
  <c r="G258"/>
  <c r="H258"/>
  <c r="H269" s="1"/>
  <c r="I258"/>
  <c r="J258"/>
  <c r="K258"/>
  <c r="U258" s="1"/>
  <c r="L258"/>
  <c r="L269" s="1"/>
  <c r="M258"/>
  <c r="N258"/>
  <c r="O258"/>
  <c r="X258" s="1"/>
  <c r="E259"/>
  <c r="S259" s="1"/>
  <c r="F259"/>
  <c r="G259"/>
  <c r="H259"/>
  <c r="T259" s="1"/>
  <c r="I259"/>
  <c r="I269" s="1"/>
  <c r="J259"/>
  <c r="K259"/>
  <c r="L259"/>
  <c r="M259"/>
  <c r="U259" s="1"/>
  <c r="N259"/>
  <c r="O259"/>
  <c r="E260"/>
  <c r="S260" s="1"/>
  <c r="F260"/>
  <c r="G260"/>
  <c r="H260"/>
  <c r="I260"/>
  <c r="T260" s="1"/>
  <c r="J260"/>
  <c r="X260" s="1"/>
  <c r="K260"/>
  <c r="L260"/>
  <c r="M260"/>
  <c r="N260"/>
  <c r="N269" s="1"/>
  <c r="W269" s="1"/>
  <c r="O260"/>
  <c r="E261"/>
  <c r="F261"/>
  <c r="F269" s="1"/>
  <c r="G261"/>
  <c r="H261"/>
  <c r="I261"/>
  <c r="J261"/>
  <c r="U261" s="1"/>
  <c r="K261"/>
  <c r="L261"/>
  <c r="M261"/>
  <c r="N261"/>
  <c r="W261" s="1"/>
  <c r="O261"/>
  <c r="E262"/>
  <c r="F262"/>
  <c r="G262"/>
  <c r="H262"/>
  <c r="I262"/>
  <c r="J262"/>
  <c r="K262"/>
  <c r="U262" s="1"/>
  <c r="L262"/>
  <c r="M262"/>
  <c r="N262"/>
  <c r="O262"/>
  <c r="X262" s="1"/>
  <c r="E263"/>
  <c r="S263" s="1"/>
  <c r="F263"/>
  <c r="G263"/>
  <c r="H263"/>
  <c r="T263" s="1"/>
  <c r="I263"/>
  <c r="J263"/>
  <c r="K263"/>
  <c r="L263"/>
  <c r="M263"/>
  <c r="U263" s="1"/>
  <c r="N263"/>
  <c r="O263"/>
  <c r="E264"/>
  <c r="S264" s="1"/>
  <c r="F264"/>
  <c r="G264"/>
  <c r="H264"/>
  <c r="I264"/>
  <c r="T264" s="1"/>
  <c r="J264"/>
  <c r="X264" s="1"/>
  <c r="K264"/>
  <c r="L264"/>
  <c r="M264"/>
  <c r="N264"/>
  <c r="O264"/>
  <c r="E265"/>
  <c r="F265"/>
  <c r="S265" s="1"/>
  <c r="G265"/>
  <c r="H265"/>
  <c r="I265"/>
  <c r="J265"/>
  <c r="U265" s="1"/>
  <c r="K265"/>
  <c r="L265"/>
  <c r="M265"/>
  <c r="N265"/>
  <c r="W265" s="1"/>
  <c r="O265"/>
  <c r="E266"/>
  <c r="F266"/>
  <c r="G266"/>
  <c r="H266"/>
  <c r="I266"/>
  <c r="J266"/>
  <c r="K266"/>
  <c r="U266" s="1"/>
  <c r="L266"/>
  <c r="M266"/>
  <c r="N266"/>
  <c r="O266"/>
  <c r="X266" s="1"/>
  <c r="E267"/>
  <c r="S267" s="1"/>
  <c r="F267"/>
  <c r="G267"/>
  <c r="H267"/>
  <c r="T267" s="1"/>
  <c r="I267"/>
  <c r="J267"/>
  <c r="K267"/>
  <c r="L267"/>
  <c r="M267"/>
  <c r="U267" s="1"/>
  <c r="N267"/>
  <c r="O267"/>
  <c r="E268"/>
  <c r="S268" s="1"/>
  <c r="F268"/>
  <c r="G268"/>
  <c r="H268"/>
  <c r="I268"/>
  <c r="T268" s="1"/>
  <c r="J268"/>
  <c r="X268" s="1"/>
  <c r="K268"/>
  <c r="L268"/>
  <c r="M268"/>
  <c r="N268"/>
  <c r="O268"/>
  <c r="D257"/>
  <c r="D258"/>
  <c r="R258" s="1"/>
  <c r="D259"/>
  <c r="D260"/>
  <c r="D261"/>
  <c r="D262"/>
  <c r="R262" s="1"/>
  <c r="D263"/>
  <c r="D264"/>
  <c r="D265"/>
  <c r="D266"/>
  <c r="R266" s="1"/>
  <c r="D267"/>
  <c r="D268"/>
  <c r="D256"/>
  <c r="R256" s="1"/>
  <c r="E242"/>
  <c r="Q242" s="1"/>
  <c r="F242"/>
  <c r="F255" s="1"/>
  <c r="G242"/>
  <c r="H242"/>
  <c r="I242"/>
  <c r="T242" s="1"/>
  <c r="J242"/>
  <c r="J255" s="1"/>
  <c r="K242"/>
  <c r="L242"/>
  <c r="M242"/>
  <c r="U242" s="1"/>
  <c r="N242"/>
  <c r="W242" s="1"/>
  <c r="O242"/>
  <c r="E243"/>
  <c r="F243"/>
  <c r="G243"/>
  <c r="G255" s="1"/>
  <c r="H243"/>
  <c r="I243"/>
  <c r="J243"/>
  <c r="X243" s="1"/>
  <c r="K243"/>
  <c r="V243" s="1"/>
  <c r="L243"/>
  <c r="M243"/>
  <c r="N243"/>
  <c r="W243" s="1"/>
  <c r="O243"/>
  <c r="O255" s="1"/>
  <c r="E244"/>
  <c r="F244"/>
  <c r="G244"/>
  <c r="H244"/>
  <c r="I244"/>
  <c r="J244"/>
  <c r="K244"/>
  <c r="U244" s="1"/>
  <c r="L244"/>
  <c r="M244"/>
  <c r="N244"/>
  <c r="O244"/>
  <c r="W244" s="1"/>
  <c r="E245"/>
  <c r="Q245" s="1"/>
  <c r="F245"/>
  <c r="G245"/>
  <c r="H245"/>
  <c r="H255" s="1"/>
  <c r="T255" s="1"/>
  <c r="I245"/>
  <c r="J245"/>
  <c r="K245"/>
  <c r="L245"/>
  <c r="V245" s="1"/>
  <c r="M245"/>
  <c r="N245"/>
  <c r="O245"/>
  <c r="E246"/>
  <c r="Q246" s="1"/>
  <c r="F246"/>
  <c r="G246"/>
  <c r="H246"/>
  <c r="I246"/>
  <c r="T246" s="1"/>
  <c r="J246"/>
  <c r="X246" s="1"/>
  <c r="K246"/>
  <c r="L246"/>
  <c r="M246"/>
  <c r="U246" s="1"/>
  <c r="N246"/>
  <c r="W246" s="1"/>
  <c r="O246"/>
  <c r="E247"/>
  <c r="F247"/>
  <c r="G247"/>
  <c r="H247"/>
  <c r="I247"/>
  <c r="J247"/>
  <c r="X247" s="1"/>
  <c r="K247"/>
  <c r="V247" s="1"/>
  <c r="L247"/>
  <c r="M247"/>
  <c r="N247"/>
  <c r="W247" s="1"/>
  <c r="O247"/>
  <c r="E248"/>
  <c r="F248"/>
  <c r="G248"/>
  <c r="H248"/>
  <c r="I248"/>
  <c r="J248"/>
  <c r="K248"/>
  <c r="U248" s="1"/>
  <c r="L248"/>
  <c r="M248"/>
  <c r="N248"/>
  <c r="O248"/>
  <c r="W248" s="1"/>
  <c r="E249"/>
  <c r="Q249" s="1"/>
  <c r="F249"/>
  <c r="G249"/>
  <c r="H249"/>
  <c r="T249" s="1"/>
  <c r="I249"/>
  <c r="J249"/>
  <c r="K249"/>
  <c r="L249"/>
  <c r="V249" s="1"/>
  <c r="M249"/>
  <c r="N249"/>
  <c r="O249"/>
  <c r="E250"/>
  <c r="Q250" s="1"/>
  <c r="F250"/>
  <c r="G250"/>
  <c r="H250"/>
  <c r="I250"/>
  <c r="T250" s="1"/>
  <c r="J250"/>
  <c r="X250" s="1"/>
  <c r="K250"/>
  <c r="L250"/>
  <c r="M250"/>
  <c r="U250" s="1"/>
  <c r="N250"/>
  <c r="W250" s="1"/>
  <c r="O250"/>
  <c r="E251"/>
  <c r="F251"/>
  <c r="G251"/>
  <c r="H251"/>
  <c r="I251"/>
  <c r="J251"/>
  <c r="X251" s="1"/>
  <c r="K251"/>
  <c r="V251" s="1"/>
  <c r="L251"/>
  <c r="M251"/>
  <c r="N251"/>
  <c r="W251" s="1"/>
  <c r="O251"/>
  <c r="E252"/>
  <c r="F252"/>
  <c r="G252"/>
  <c r="H252"/>
  <c r="I252"/>
  <c r="J252"/>
  <c r="K252"/>
  <c r="V252" s="1"/>
  <c r="L252"/>
  <c r="M252"/>
  <c r="N252"/>
  <c r="O252"/>
  <c r="W252" s="1"/>
  <c r="E253"/>
  <c r="Q253" s="1"/>
  <c r="F253"/>
  <c r="G253"/>
  <c r="H253"/>
  <c r="T253" s="1"/>
  <c r="I253"/>
  <c r="J253"/>
  <c r="K253"/>
  <c r="L253"/>
  <c r="V253" s="1"/>
  <c r="M253"/>
  <c r="N253"/>
  <c r="O253"/>
  <c r="E254"/>
  <c r="Q254" s="1"/>
  <c r="F254"/>
  <c r="G254"/>
  <c r="H254"/>
  <c r="I254"/>
  <c r="T254" s="1"/>
  <c r="J254"/>
  <c r="X254" s="1"/>
  <c r="K254"/>
  <c r="L254"/>
  <c r="M254"/>
  <c r="U254" s="1"/>
  <c r="N254"/>
  <c r="W254" s="1"/>
  <c r="O254"/>
  <c r="D243"/>
  <c r="D244"/>
  <c r="R244" s="1"/>
  <c r="D245"/>
  <c r="D246"/>
  <c r="D247"/>
  <c r="D248"/>
  <c r="R248" s="1"/>
  <c r="D249"/>
  <c r="D250"/>
  <c r="D251"/>
  <c r="D252"/>
  <c r="R252" s="1"/>
  <c r="D253"/>
  <c r="D254"/>
  <c r="D242"/>
  <c r="E232"/>
  <c r="Q232" s="1"/>
  <c r="F232"/>
  <c r="G232"/>
  <c r="H232"/>
  <c r="I232"/>
  <c r="T232" s="1"/>
  <c r="J232"/>
  <c r="X232" s="1"/>
  <c r="K232"/>
  <c r="L232"/>
  <c r="M232"/>
  <c r="M241" s="1"/>
  <c r="N232"/>
  <c r="O232"/>
  <c r="E233"/>
  <c r="F233"/>
  <c r="S233" s="1"/>
  <c r="G233"/>
  <c r="H233"/>
  <c r="I233"/>
  <c r="J233"/>
  <c r="U233" s="1"/>
  <c r="K233"/>
  <c r="L233"/>
  <c r="M233"/>
  <c r="N233"/>
  <c r="W233" s="1"/>
  <c r="O233"/>
  <c r="E234"/>
  <c r="F234"/>
  <c r="G234"/>
  <c r="G241" s="1"/>
  <c r="H234"/>
  <c r="I234"/>
  <c r="J234"/>
  <c r="K234"/>
  <c r="U234" s="1"/>
  <c r="L234"/>
  <c r="L241" s="1"/>
  <c r="M234"/>
  <c r="N234"/>
  <c r="O234"/>
  <c r="X234" s="1"/>
  <c r="E235"/>
  <c r="S235" s="1"/>
  <c r="F235"/>
  <c r="G235"/>
  <c r="H235"/>
  <c r="T235" s="1"/>
  <c r="I235"/>
  <c r="J235"/>
  <c r="K235"/>
  <c r="L235"/>
  <c r="M235"/>
  <c r="U235" s="1"/>
  <c r="N235"/>
  <c r="O235"/>
  <c r="E236"/>
  <c r="S236" s="1"/>
  <c r="F236"/>
  <c r="G236"/>
  <c r="H236"/>
  <c r="I236"/>
  <c r="T236" s="1"/>
  <c r="J236"/>
  <c r="X236" s="1"/>
  <c r="K236"/>
  <c r="L236"/>
  <c r="M236"/>
  <c r="N236"/>
  <c r="O236"/>
  <c r="E237"/>
  <c r="F237"/>
  <c r="S237" s="1"/>
  <c r="G237"/>
  <c r="R237" s="1"/>
  <c r="H237"/>
  <c r="I237"/>
  <c r="J237"/>
  <c r="U237" s="1"/>
  <c r="K237"/>
  <c r="L237"/>
  <c r="M237"/>
  <c r="N237"/>
  <c r="W237" s="1"/>
  <c r="O237"/>
  <c r="E238"/>
  <c r="F238"/>
  <c r="G238"/>
  <c r="H238"/>
  <c r="I238"/>
  <c r="J238"/>
  <c r="K238"/>
  <c r="U238" s="1"/>
  <c r="L238"/>
  <c r="M238"/>
  <c r="N238"/>
  <c r="O238"/>
  <c r="X238" s="1"/>
  <c r="E239"/>
  <c r="S239" s="1"/>
  <c r="F239"/>
  <c r="G239"/>
  <c r="H239"/>
  <c r="T239" s="1"/>
  <c r="I239"/>
  <c r="J239"/>
  <c r="K239"/>
  <c r="L239"/>
  <c r="M239"/>
  <c r="U239" s="1"/>
  <c r="N239"/>
  <c r="O239"/>
  <c r="E240"/>
  <c r="Q240" s="1"/>
  <c r="F240"/>
  <c r="G240"/>
  <c r="H240"/>
  <c r="I240"/>
  <c r="T240" s="1"/>
  <c r="J240"/>
  <c r="X240" s="1"/>
  <c r="K240"/>
  <c r="L240"/>
  <c r="M240"/>
  <c r="N240"/>
  <c r="O240"/>
  <c r="D233"/>
  <c r="D234"/>
  <c r="R234" s="1"/>
  <c r="D235"/>
  <c r="R235" s="1"/>
  <c r="D236"/>
  <c r="D237"/>
  <c r="D238"/>
  <c r="Q238" s="1"/>
  <c r="D239"/>
  <c r="R239" s="1"/>
  <c r="D240"/>
  <c r="D232"/>
  <c r="E225"/>
  <c r="F225"/>
  <c r="S225" s="1"/>
  <c r="G225"/>
  <c r="H225"/>
  <c r="I225"/>
  <c r="J225"/>
  <c r="X225" s="1"/>
  <c r="K225"/>
  <c r="L225"/>
  <c r="M225"/>
  <c r="N225"/>
  <c r="W225" s="1"/>
  <c r="O225"/>
  <c r="E226"/>
  <c r="F226"/>
  <c r="G226"/>
  <c r="G231" s="1"/>
  <c r="H226"/>
  <c r="I226"/>
  <c r="J226"/>
  <c r="K226"/>
  <c r="K231" s="1"/>
  <c r="V231" s="1"/>
  <c r="L226"/>
  <c r="M226"/>
  <c r="N226"/>
  <c r="O226"/>
  <c r="W226" s="1"/>
  <c r="E227"/>
  <c r="S227" s="1"/>
  <c r="F227"/>
  <c r="G227"/>
  <c r="H227"/>
  <c r="T227" s="1"/>
  <c r="I227"/>
  <c r="J227"/>
  <c r="K227"/>
  <c r="L227"/>
  <c r="M227"/>
  <c r="N227"/>
  <c r="O227"/>
  <c r="E228"/>
  <c r="S228" s="1"/>
  <c r="F228"/>
  <c r="F231" s="1"/>
  <c r="G228"/>
  <c r="H228"/>
  <c r="I228"/>
  <c r="T228" s="1"/>
  <c r="J228"/>
  <c r="J231" s="1"/>
  <c r="K228"/>
  <c r="L228"/>
  <c r="M228"/>
  <c r="M231" s="1"/>
  <c r="N228"/>
  <c r="N231" s="1"/>
  <c r="O228"/>
  <c r="E229"/>
  <c r="F229"/>
  <c r="S229" s="1"/>
  <c r="G229"/>
  <c r="R229" s="1"/>
  <c r="H229"/>
  <c r="I229"/>
  <c r="J229"/>
  <c r="X229" s="1"/>
  <c r="K229"/>
  <c r="L229"/>
  <c r="M229"/>
  <c r="N229"/>
  <c r="W229" s="1"/>
  <c r="O229"/>
  <c r="E230"/>
  <c r="F230"/>
  <c r="G230"/>
  <c r="R230" s="1"/>
  <c r="H230"/>
  <c r="I230"/>
  <c r="J230"/>
  <c r="K230"/>
  <c r="U230" s="1"/>
  <c r="L230"/>
  <c r="M230"/>
  <c r="N230"/>
  <c r="O230"/>
  <c r="W230" s="1"/>
  <c r="D226"/>
  <c r="D227"/>
  <c r="R227" s="1"/>
  <c r="D228"/>
  <c r="D229"/>
  <c r="D230"/>
  <c r="D225"/>
  <c r="E215"/>
  <c r="S215" s="1"/>
  <c r="F215"/>
  <c r="G215"/>
  <c r="H215"/>
  <c r="I215"/>
  <c r="I224" s="1"/>
  <c r="J215"/>
  <c r="X215" s="1"/>
  <c r="K215"/>
  <c r="L215"/>
  <c r="M215"/>
  <c r="M224" s="1"/>
  <c r="N215"/>
  <c r="W215" s="1"/>
  <c r="O215"/>
  <c r="E216"/>
  <c r="F216"/>
  <c r="S216" s="1"/>
  <c r="G216"/>
  <c r="R216" s="1"/>
  <c r="H216"/>
  <c r="I216"/>
  <c r="J216"/>
  <c r="K216"/>
  <c r="K224" s="1"/>
  <c r="L216"/>
  <c r="M216"/>
  <c r="N216"/>
  <c r="W216" s="1"/>
  <c r="O216"/>
  <c r="E217"/>
  <c r="F217"/>
  <c r="G217"/>
  <c r="H217"/>
  <c r="H224" s="1"/>
  <c r="I217"/>
  <c r="J217"/>
  <c r="K217"/>
  <c r="V217" s="1"/>
  <c r="L217"/>
  <c r="L224" s="1"/>
  <c r="M217"/>
  <c r="N217"/>
  <c r="O217"/>
  <c r="W217" s="1"/>
  <c r="E218"/>
  <c r="S218" s="1"/>
  <c r="F218"/>
  <c r="G218"/>
  <c r="H218"/>
  <c r="T218" s="1"/>
  <c r="I218"/>
  <c r="J218"/>
  <c r="K218"/>
  <c r="L218"/>
  <c r="V218" s="1"/>
  <c r="M218"/>
  <c r="N218"/>
  <c r="O218"/>
  <c r="E219"/>
  <c r="S219" s="1"/>
  <c r="F219"/>
  <c r="G219"/>
  <c r="H219"/>
  <c r="I219"/>
  <c r="T219" s="1"/>
  <c r="J219"/>
  <c r="X219" s="1"/>
  <c r="K219"/>
  <c r="L219"/>
  <c r="M219"/>
  <c r="N219"/>
  <c r="W219" s="1"/>
  <c r="O219"/>
  <c r="E220"/>
  <c r="F220"/>
  <c r="S220" s="1"/>
  <c r="G220"/>
  <c r="R220" s="1"/>
  <c r="H220"/>
  <c r="I220"/>
  <c r="J220"/>
  <c r="K220"/>
  <c r="L220"/>
  <c r="M220"/>
  <c r="N220"/>
  <c r="W220" s="1"/>
  <c r="O220"/>
  <c r="E221"/>
  <c r="F221"/>
  <c r="G221"/>
  <c r="H221"/>
  <c r="I221"/>
  <c r="J221"/>
  <c r="K221"/>
  <c r="V221" s="1"/>
  <c r="L221"/>
  <c r="M221"/>
  <c r="N221"/>
  <c r="O221"/>
  <c r="X221" s="1"/>
  <c r="E222"/>
  <c r="S222" s="1"/>
  <c r="F222"/>
  <c r="G222"/>
  <c r="H222"/>
  <c r="T222" s="1"/>
  <c r="I222"/>
  <c r="J222"/>
  <c r="K222"/>
  <c r="L222"/>
  <c r="V222" s="1"/>
  <c r="M222"/>
  <c r="N222"/>
  <c r="O222"/>
  <c r="E223"/>
  <c r="S223" s="1"/>
  <c r="F223"/>
  <c r="G223"/>
  <c r="H223"/>
  <c r="I223"/>
  <c r="T223" s="1"/>
  <c r="J223"/>
  <c r="X223" s="1"/>
  <c r="K223"/>
  <c r="L223"/>
  <c r="M223"/>
  <c r="N223"/>
  <c r="W223" s="1"/>
  <c r="O223"/>
  <c r="D216"/>
  <c r="D224" s="1"/>
  <c r="D217"/>
  <c r="D218"/>
  <c r="D219"/>
  <c r="D220"/>
  <c r="D221"/>
  <c r="D222"/>
  <c r="D223"/>
  <c r="D215"/>
  <c r="E208"/>
  <c r="E214" s="1"/>
  <c r="F208"/>
  <c r="G208"/>
  <c r="H208"/>
  <c r="I208"/>
  <c r="T208" s="1"/>
  <c r="J208"/>
  <c r="U208" s="1"/>
  <c r="K208"/>
  <c r="L208"/>
  <c r="M208"/>
  <c r="N208"/>
  <c r="O208"/>
  <c r="E209"/>
  <c r="F209"/>
  <c r="S209" s="1"/>
  <c r="G209"/>
  <c r="H209"/>
  <c r="I209"/>
  <c r="J209"/>
  <c r="X209" s="1"/>
  <c r="K209"/>
  <c r="V209" s="1"/>
  <c r="L209"/>
  <c r="M209"/>
  <c r="N209"/>
  <c r="O209"/>
  <c r="O214" s="1"/>
  <c r="E210"/>
  <c r="F210"/>
  <c r="G210"/>
  <c r="H210"/>
  <c r="T210" s="1"/>
  <c r="I210"/>
  <c r="J210"/>
  <c r="K210"/>
  <c r="V210" s="1"/>
  <c r="L210"/>
  <c r="M210"/>
  <c r="N210"/>
  <c r="O210"/>
  <c r="X210" s="1"/>
  <c r="E211"/>
  <c r="F211"/>
  <c r="G211"/>
  <c r="H211"/>
  <c r="I211"/>
  <c r="J211"/>
  <c r="K211"/>
  <c r="L211"/>
  <c r="V211" s="1"/>
  <c r="M211"/>
  <c r="U211" s="1"/>
  <c r="N211"/>
  <c r="O211"/>
  <c r="E212"/>
  <c r="Q212" s="1"/>
  <c r="F212"/>
  <c r="G212"/>
  <c r="H212"/>
  <c r="I212"/>
  <c r="T212" s="1"/>
  <c r="J212"/>
  <c r="U212" s="1"/>
  <c r="K212"/>
  <c r="L212"/>
  <c r="M212"/>
  <c r="N212"/>
  <c r="O212"/>
  <c r="E213"/>
  <c r="F213"/>
  <c r="S213" s="1"/>
  <c r="G213"/>
  <c r="R213" s="1"/>
  <c r="H213"/>
  <c r="I213"/>
  <c r="J213"/>
  <c r="X213" s="1"/>
  <c r="K213"/>
  <c r="V213" s="1"/>
  <c r="L213"/>
  <c r="M213"/>
  <c r="N213"/>
  <c r="O213"/>
  <c r="D209"/>
  <c r="D210"/>
  <c r="D211"/>
  <c r="R211" s="1"/>
  <c r="D212"/>
  <c r="D213"/>
  <c r="D208"/>
  <c r="E194"/>
  <c r="S194" s="1"/>
  <c r="F194"/>
  <c r="G194"/>
  <c r="H194"/>
  <c r="I194"/>
  <c r="T194" s="1"/>
  <c r="J194"/>
  <c r="K194"/>
  <c r="L194"/>
  <c r="M194"/>
  <c r="M214" s="1"/>
  <c r="N194"/>
  <c r="O194"/>
  <c r="E195"/>
  <c r="F195"/>
  <c r="S195" s="1"/>
  <c r="G195"/>
  <c r="G214" s="1"/>
  <c r="H195"/>
  <c r="I195"/>
  <c r="J195"/>
  <c r="X195" s="1"/>
  <c r="K195"/>
  <c r="V195" s="1"/>
  <c r="L195"/>
  <c r="M195"/>
  <c r="N195"/>
  <c r="O195"/>
  <c r="E196"/>
  <c r="F196"/>
  <c r="G196"/>
  <c r="H196"/>
  <c r="T196" s="1"/>
  <c r="I196"/>
  <c r="J196"/>
  <c r="K196"/>
  <c r="V196" s="1"/>
  <c r="L196"/>
  <c r="M196"/>
  <c r="N196"/>
  <c r="O196"/>
  <c r="X196" s="1"/>
  <c r="E197"/>
  <c r="Q197" s="1"/>
  <c r="F197"/>
  <c r="G197"/>
  <c r="H197"/>
  <c r="H214" s="1"/>
  <c r="I197"/>
  <c r="J197"/>
  <c r="K197"/>
  <c r="L197"/>
  <c r="V197" s="1"/>
  <c r="M197"/>
  <c r="U197" s="1"/>
  <c r="N197"/>
  <c r="O197"/>
  <c r="E198"/>
  <c r="S198" s="1"/>
  <c r="F198"/>
  <c r="G198"/>
  <c r="H198"/>
  <c r="I198"/>
  <c r="T198" s="1"/>
  <c r="J198"/>
  <c r="U198" s="1"/>
  <c r="K198"/>
  <c r="L198"/>
  <c r="M198"/>
  <c r="N198"/>
  <c r="O198"/>
  <c r="E199"/>
  <c r="F199"/>
  <c r="S199" s="1"/>
  <c r="G199"/>
  <c r="H199"/>
  <c r="I199"/>
  <c r="J199"/>
  <c r="X199" s="1"/>
  <c r="K199"/>
  <c r="V199" s="1"/>
  <c r="L199"/>
  <c r="M199"/>
  <c r="N199"/>
  <c r="O199"/>
  <c r="E200"/>
  <c r="F200"/>
  <c r="G200"/>
  <c r="H200"/>
  <c r="T200" s="1"/>
  <c r="I200"/>
  <c r="J200"/>
  <c r="K200"/>
  <c r="V200" s="1"/>
  <c r="L200"/>
  <c r="M200"/>
  <c r="N200"/>
  <c r="O200"/>
  <c r="X200" s="1"/>
  <c r="E201"/>
  <c r="Q201" s="1"/>
  <c r="F201"/>
  <c r="G201"/>
  <c r="H201"/>
  <c r="H207" s="1"/>
  <c r="T207" s="1"/>
  <c r="I201"/>
  <c r="J201"/>
  <c r="K201"/>
  <c r="L201"/>
  <c r="V201" s="1"/>
  <c r="M201"/>
  <c r="U201" s="1"/>
  <c r="N201"/>
  <c r="O201"/>
  <c r="E202"/>
  <c r="Q202" s="1"/>
  <c r="F202"/>
  <c r="F207" s="1"/>
  <c r="G202"/>
  <c r="H202"/>
  <c r="I202"/>
  <c r="T202" s="1"/>
  <c r="J202"/>
  <c r="J207" s="1"/>
  <c r="K202"/>
  <c r="L202"/>
  <c r="M202"/>
  <c r="M207" s="1"/>
  <c r="N202"/>
  <c r="N207" s="1"/>
  <c r="O202"/>
  <c r="E203"/>
  <c r="F203"/>
  <c r="S203" s="1"/>
  <c r="G203"/>
  <c r="G207" s="1"/>
  <c r="H203"/>
  <c r="I203"/>
  <c r="J203"/>
  <c r="X203" s="1"/>
  <c r="K203"/>
  <c r="V203" s="1"/>
  <c r="L203"/>
  <c r="M203"/>
  <c r="N203"/>
  <c r="O203"/>
  <c r="O207" s="1"/>
  <c r="E204"/>
  <c r="F204"/>
  <c r="G204"/>
  <c r="H204"/>
  <c r="T204" s="1"/>
  <c r="I204"/>
  <c r="J204"/>
  <c r="K204"/>
  <c r="V204" s="1"/>
  <c r="L204"/>
  <c r="M204"/>
  <c r="N204"/>
  <c r="O204"/>
  <c r="X204" s="1"/>
  <c r="E205"/>
  <c r="F205"/>
  <c r="G205"/>
  <c r="H205"/>
  <c r="I205"/>
  <c r="J205"/>
  <c r="K205"/>
  <c r="L205"/>
  <c r="V205" s="1"/>
  <c r="M205"/>
  <c r="U205" s="1"/>
  <c r="N205"/>
  <c r="O205"/>
  <c r="E206"/>
  <c r="S206" s="1"/>
  <c r="F206"/>
  <c r="G206"/>
  <c r="H206"/>
  <c r="I206"/>
  <c r="T206" s="1"/>
  <c r="J206"/>
  <c r="U206" s="1"/>
  <c r="K206"/>
  <c r="L206"/>
  <c r="M206"/>
  <c r="N206"/>
  <c r="O206"/>
  <c r="D195"/>
  <c r="Q195" s="1"/>
  <c r="D196"/>
  <c r="R196" s="1"/>
  <c r="D197"/>
  <c r="D198"/>
  <c r="D199"/>
  <c r="Q199" s="1"/>
  <c r="D200"/>
  <c r="R200" s="1"/>
  <c r="D201"/>
  <c r="D202"/>
  <c r="D203"/>
  <c r="Q203" s="1"/>
  <c r="D204"/>
  <c r="R204" s="1"/>
  <c r="D205"/>
  <c r="D206"/>
  <c r="D194"/>
  <c r="E179"/>
  <c r="S179" s="1"/>
  <c r="F179"/>
  <c r="G179"/>
  <c r="H179"/>
  <c r="I179"/>
  <c r="T179" s="1"/>
  <c r="J179"/>
  <c r="X179" s="1"/>
  <c r="K179"/>
  <c r="L179"/>
  <c r="M179"/>
  <c r="M193" s="1"/>
  <c r="N179"/>
  <c r="N193" s="1"/>
  <c r="W193" s="1"/>
  <c r="O179"/>
  <c r="E180"/>
  <c r="F180"/>
  <c r="F193" s="1"/>
  <c r="G180"/>
  <c r="R180" s="1"/>
  <c r="H180"/>
  <c r="I180"/>
  <c r="J180"/>
  <c r="X180" s="1"/>
  <c r="K180"/>
  <c r="V180" s="1"/>
  <c r="L180"/>
  <c r="M180"/>
  <c r="N180"/>
  <c r="O180"/>
  <c r="E181"/>
  <c r="F181"/>
  <c r="G181"/>
  <c r="R181" s="1"/>
  <c r="H181"/>
  <c r="T181" s="1"/>
  <c r="I181"/>
  <c r="J181"/>
  <c r="K181"/>
  <c r="V181" s="1"/>
  <c r="L181"/>
  <c r="M181"/>
  <c r="N181"/>
  <c r="O181"/>
  <c r="E182"/>
  <c r="F182"/>
  <c r="G182"/>
  <c r="H182"/>
  <c r="I182"/>
  <c r="J182"/>
  <c r="K182"/>
  <c r="L182"/>
  <c r="V182" s="1"/>
  <c r="M182"/>
  <c r="U182" s="1"/>
  <c r="N182"/>
  <c r="O182"/>
  <c r="E183"/>
  <c r="S183" s="1"/>
  <c r="F183"/>
  <c r="G183"/>
  <c r="H183"/>
  <c r="I183"/>
  <c r="T183" s="1"/>
  <c r="J183"/>
  <c r="X183" s="1"/>
  <c r="K183"/>
  <c r="L183"/>
  <c r="M183"/>
  <c r="N183"/>
  <c r="O183"/>
  <c r="E184"/>
  <c r="F184"/>
  <c r="S184" s="1"/>
  <c r="G184"/>
  <c r="R184" s="1"/>
  <c r="H184"/>
  <c r="I184"/>
  <c r="J184"/>
  <c r="X184" s="1"/>
  <c r="K184"/>
  <c r="V184" s="1"/>
  <c r="L184"/>
  <c r="M184"/>
  <c r="N184"/>
  <c r="O184"/>
  <c r="E185"/>
  <c r="F185"/>
  <c r="G185"/>
  <c r="R185" s="1"/>
  <c r="H185"/>
  <c r="T185" s="1"/>
  <c r="I185"/>
  <c r="J185"/>
  <c r="K185"/>
  <c r="V185" s="1"/>
  <c r="L185"/>
  <c r="L193" s="1"/>
  <c r="M185"/>
  <c r="N185"/>
  <c r="O185"/>
  <c r="E186"/>
  <c r="F186"/>
  <c r="G186"/>
  <c r="H186"/>
  <c r="I186"/>
  <c r="J186"/>
  <c r="K186"/>
  <c r="L186"/>
  <c r="V186" s="1"/>
  <c r="M186"/>
  <c r="U186" s="1"/>
  <c r="N186"/>
  <c r="O186"/>
  <c r="E187"/>
  <c r="Q187" s="1"/>
  <c r="F187"/>
  <c r="G187"/>
  <c r="H187"/>
  <c r="I187"/>
  <c r="T187" s="1"/>
  <c r="J187"/>
  <c r="X187" s="1"/>
  <c r="K187"/>
  <c r="L187"/>
  <c r="M187"/>
  <c r="N187"/>
  <c r="O187"/>
  <c r="E188"/>
  <c r="F188"/>
  <c r="S188" s="1"/>
  <c r="G188"/>
  <c r="R188" s="1"/>
  <c r="H188"/>
  <c r="I188"/>
  <c r="J188"/>
  <c r="X188" s="1"/>
  <c r="K188"/>
  <c r="V188" s="1"/>
  <c r="L188"/>
  <c r="M188"/>
  <c r="N188"/>
  <c r="O188"/>
  <c r="E189"/>
  <c r="F189"/>
  <c r="G189"/>
  <c r="R189" s="1"/>
  <c r="H189"/>
  <c r="T189" s="1"/>
  <c r="I189"/>
  <c r="J189"/>
  <c r="K189"/>
  <c r="V189" s="1"/>
  <c r="L189"/>
  <c r="M189"/>
  <c r="N189"/>
  <c r="O189"/>
  <c r="E190"/>
  <c r="F190"/>
  <c r="G190"/>
  <c r="H190"/>
  <c r="I190"/>
  <c r="J190"/>
  <c r="K190"/>
  <c r="L190"/>
  <c r="V190" s="1"/>
  <c r="M190"/>
  <c r="U190" s="1"/>
  <c r="N190"/>
  <c r="O190"/>
  <c r="E191"/>
  <c r="S191" s="1"/>
  <c r="F191"/>
  <c r="G191"/>
  <c r="H191"/>
  <c r="I191"/>
  <c r="T191" s="1"/>
  <c r="J191"/>
  <c r="X191" s="1"/>
  <c r="K191"/>
  <c r="L191"/>
  <c r="M191"/>
  <c r="N191"/>
  <c r="O191"/>
  <c r="E192"/>
  <c r="F192"/>
  <c r="S192" s="1"/>
  <c r="G192"/>
  <c r="R192" s="1"/>
  <c r="H192"/>
  <c r="I192"/>
  <c r="J192"/>
  <c r="X192" s="1"/>
  <c r="K192"/>
  <c r="V192" s="1"/>
  <c r="L192"/>
  <c r="M192"/>
  <c r="N192"/>
  <c r="O192"/>
  <c r="D180"/>
  <c r="D181"/>
  <c r="Q181" s="1"/>
  <c r="D182"/>
  <c r="Q182" s="1"/>
  <c r="D183"/>
  <c r="D184"/>
  <c r="D185"/>
  <c r="Q185" s="1"/>
  <c r="D186"/>
  <c r="Q186" s="1"/>
  <c r="D187"/>
  <c r="D188"/>
  <c r="D189"/>
  <c r="Q189" s="1"/>
  <c r="D190"/>
  <c r="Q190" s="1"/>
  <c r="D191"/>
  <c r="D192"/>
  <c r="D179"/>
  <c r="R179" s="1"/>
  <c r="E172"/>
  <c r="F172"/>
  <c r="G172"/>
  <c r="H172"/>
  <c r="I172"/>
  <c r="J172"/>
  <c r="K172"/>
  <c r="L172"/>
  <c r="M172"/>
  <c r="U172" s="1"/>
  <c r="N172"/>
  <c r="W172" s="1"/>
  <c r="O172"/>
  <c r="E173"/>
  <c r="F173"/>
  <c r="G173"/>
  <c r="G177" s="1"/>
  <c r="H173"/>
  <c r="I173"/>
  <c r="J173"/>
  <c r="U173" s="1"/>
  <c r="K173"/>
  <c r="K177" s="1"/>
  <c r="L173"/>
  <c r="M173"/>
  <c r="N173"/>
  <c r="W173" s="1"/>
  <c r="O173"/>
  <c r="O178" s="1"/>
  <c r="E174"/>
  <c r="F174"/>
  <c r="G174"/>
  <c r="H174"/>
  <c r="T174" s="1"/>
  <c r="I174"/>
  <c r="J174"/>
  <c r="K174"/>
  <c r="U174" s="1"/>
  <c r="L174"/>
  <c r="L177" s="1"/>
  <c r="M174"/>
  <c r="N174"/>
  <c r="O174"/>
  <c r="W174" s="1"/>
  <c r="E175"/>
  <c r="Q175" s="1"/>
  <c r="F175"/>
  <c r="G175"/>
  <c r="H175"/>
  <c r="T175" s="1"/>
  <c r="I175"/>
  <c r="J175"/>
  <c r="K175"/>
  <c r="L175"/>
  <c r="V175" s="1"/>
  <c r="M175"/>
  <c r="M177" s="1"/>
  <c r="N175"/>
  <c r="O175"/>
  <c r="E176"/>
  <c r="Q176" s="1"/>
  <c r="F176"/>
  <c r="G176"/>
  <c r="H176"/>
  <c r="I176"/>
  <c r="I177" s="1"/>
  <c r="J176"/>
  <c r="K176"/>
  <c r="L176"/>
  <c r="M176"/>
  <c r="U176" s="1"/>
  <c r="N176"/>
  <c r="W176" s="1"/>
  <c r="O176"/>
  <c r="D173"/>
  <c r="Q173" s="1"/>
  <c r="D174"/>
  <c r="Q174" s="1"/>
  <c r="D175"/>
  <c r="D176"/>
  <c r="D172"/>
  <c r="E163"/>
  <c r="Q163" s="1"/>
  <c r="F163"/>
  <c r="F171" s="1"/>
  <c r="G163"/>
  <c r="H163"/>
  <c r="I163"/>
  <c r="J163"/>
  <c r="J171" s="1"/>
  <c r="K163"/>
  <c r="L163"/>
  <c r="M163"/>
  <c r="U163" s="1"/>
  <c r="N163"/>
  <c r="W163" s="1"/>
  <c r="O163"/>
  <c r="E164"/>
  <c r="F164"/>
  <c r="G164"/>
  <c r="G171" s="1"/>
  <c r="H164"/>
  <c r="I164"/>
  <c r="J164"/>
  <c r="U164" s="1"/>
  <c r="K164"/>
  <c r="V164" s="1"/>
  <c r="L164"/>
  <c r="M164"/>
  <c r="N164"/>
  <c r="W164" s="1"/>
  <c r="O164"/>
  <c r="O171" s="1"/>
  <c r="E165"/>
  <c r="F165"/>
  <c r="G165"/>
  <c r="H165"/>
  <c r="T165" s="1"/>
  <c r="I165"/>
  <c r="J165"/>
  <c r="K165"/>
  <c r="V165" s="1"/>
  <c r="L165"/>
  <c r="M165"/>
  <c r="N165"/>
  <c r="O165"/>
  <c r="X165" s="1"/>
  <c r="E166"/>
  <c r="Q166" s="1"/>
  <c r="F166"/>
  <c r="G166"/>
  <c r="H166"/>
  <c r="T166" s="1"/>
  <c r="I166"/>
  <c r="J166"/>
  <c r="K166"/>
  <c r="L166"/>
  <c r="V166" s="1"/>
  <c r="M166"/>
  <c r="N166"/>
  <c r="O166"/>
  <c r="E167"/>
  <c r="Q167" s="1"/>
  <c r="F167"/>
  <c r="G167"/>
  <c r="H167"/>
  <c r="I167"/>
  <c r="J167"/>
  <c r="K167"/>
  <c r="L167"/>
  <c r="M167"/>
  <c r="U167" s="1"/>
  <c r="N167"/>
  <c r="W167" s="1"/>
  <c r="O167"/>
  <c r="E168"/>
  <c r="F168"/>
  <c r="G168"/>
  <c r="H168"/>
  <c r="I168"/>
  <c r="J168"/>
  <c r="U168" s="1"/>
  <c r="K168"/>
  <c r="V168" s="1"/>
  <c r="L168"/>
  <c r="M168"/>
  <c r="N168"/>
  <c r="W168" s="1"/>
  <c r="O168"/>
  <c r="E169"/>
  <c r="F169"/>
  <c r="G169"/>
  <c r="H169"/>
  <c r="T169" s="1"/>
  <c r="I169"/>
  <c r="J169"/>
  <c r="K169"/>
  <c r="U169" s="1"/>
  <c r="L169"/>
  <c r="M169"/>
  <c r="N169"/>
  <c r="O169"/>
  <c r="X169" s="1"/>
  <c r="E170"/>
  <c r="F170"/>
  <c r="G170"/>
  <c r="H170"/>
  <c r="T170" s="1"/>
  <c r="I170"/>
  <c r="J170"/>
  <c r="K170"/>
  <c r="L170"/>
  <c r="V170" s="1"/>
  <c r="M170"/>
  <c r="N170"/>
  <c r="O170"/>
  <c r="D164"/>
  <c r="R164" s="1"/>
  <c r="D165"/>
  <c r="Q165" s="1"/>
  <c r="D166"/>
  <c r="D167"/>
  <c r="D168"/>
  <c r="Q168" s="1"/>
  <c r="D169"/>
  <c r="Q169" s="1"/>
  <c r="D170"/>
  <c r="D163"/>
  <c r="E151"/>
  <c r="S151" s="1"/>
  <c r="F151"/>
  <c r="G151"/>
  <c r="H151"/>
  <c r="I151"/>
  <c r="T151" s="1"/>
  <c r="J151"/>
  <c r="X151" s="1"/>
  <c r="K151"/>
  <c r="L151"/>
  <c r="M151"/>
  <c r="N151"/>
  <c r="W151" s="1"/>
  <c r="O151"/>
  <c r="E152"/>
  <c r="F152"/>
  <c r="S152" s="1"/>
  <c r="G152"/>
  <c r="H152"/>
  <c r="I152"/>
  <c r="J152"/>
  <c r="X152" s="1"/>
  <c r="K152"/>
  <c r="L152"/>
  <c r="M152"/>
  <c r="N152"/>
  <c r="W152" s="1"/>
  <c r="O152"/>
  <c r="E153"/>
  <c r="F153"/>
  <c r="G153"/>
  <c r="H153"/>
  <c r="H162" s="1"/>
  <c r="I153"/>
  <c r="J153"/>
  <c r="K153"/>
  <c r="V153" s="1"/>
  <c r="L153"/>
  <c r="L162" s="1"/>
  <c r="M153"/>
  <c r="N153"/>
  <c r="O153"/>
  <c r="W153" s="1"/>
  <c r="E154"/>
  <c r="S154" s="1"/>
  <c r="F154"/>
  <c r="G154"/>
  <c r="H154"/>
  <c r="T154" s="1"/>
  <c r="I154"/>
  <c r="I162" s="1"/>
  <c r="J154"/>
  <c r="K154"/>
  <c r="L154"/>
  <c r="V154" s="1"/>
  <c r="M154"/>
  <c r="M162" s="1"/>
  <c r="N154"/>
  <c r="O154"/>
  <c r="E155"/>
  <c r="S155" s="1"/>
  <c r="F155"/>
  <c r="G155"/>
  <c r="H155"/>
  <c r="I155"/>
  <c r="T155" s="1"/>
  <c r="J155"/>
  <c r="X155" s="1"/>
  <c r="K155"/>
  <c r="L155"/>
  <c r="M155"/>
  <c r="N155"/>
  <c r="W155" s="1"/>
  <c r="O155"/>
  <c r="E156"/>
  <c r="F156"/>
  <c r="S156" s="1"/>
  <c r="G156"/>
  <c r="H156"/>
  <c r="I156"/>
  <c r="J156"/>
  <c r="X156" s="1"/>
  <c r="K156"/>
  <c r="L156"/>
  <c r="M156"/>
  <c r="N156"/>
  <c r="W156" s="1"/>
  <c r="O156"/>
  <c r="E157"/>
  <c r="F157"/>
  <c r="G157"/>
  <c r="R157" s="1"/>
  <c r="H157"/>
  <c r="I157"/>
  <c r="J157"/>
  <c r="K157"/>
  <c r="V157" s="1"/>
  <c r="L157"/>
  <c r="M157"/>
  <c r="N157"/>
  <c r="O157"/>
  <c r="W157" s="1"/>
  <c r="E158"/>
  <c r="S158" s="1"/>
  <c r="F158"/>
  <c r="G158"/>
  <c r="H158"/>
  <c r="T158" s="1"/>
  <c r="I158"/>
  <c r="J158"/>
  <c r="K158"/>
  <c r="L158"/>
  <c r="V158" s="1"/>
  <c r="M158"/>
  <c r="N158"/>
  <c r="O158"/>
  <c r="E159"/>
  <c r="S159" s="1"/>
  <c r="F159"/>
  <c r="G159"/>
  <c r="H159"/>
  <c r="I159"/>
  <c r="T159" s="1"/>
  <c r="J159"/>
  <c r="X159" s="1"/>
  <c r="K159"/>
  <c r="L159"/>
  <c r="M159"/>
  <c r="N159"/>
  <c r="W159" s="1"/>
  <c r="O159"/>
  <c r="E160"/>
  <c r="F160"/>
  <c r="S160" s="1"/>
  <c r="G160"/>
  <c r="H160"/>
  <c r="I160"/>
  <c r="J160"/>
  <c r="X160" s="1"/>
  <c r="K160"/>
  <c r="L160"/>
  <c r="M160"/>
  <c r="N160"/>
  <c r="W160" s="1"/>
  <c r="O160"/>
  <c r="E161"/>
  <c r="F161"/>
  <c r="G161"/>
  <c r="R161" s="1"/>
  <c r="H161"/>
  <c r="I161"/>
  <c r="J161"/>
  <c r="K161"/>
  <c r="V161" s="1"/>
  <c r="L161"/>
  <c r="M161"/>
  <c r="N161"/>
  <c r="O161"/>
  <c r="W161" s="1"/>
  <c r="D152"/>
  <c r="R152" s="1"/>
  <c r="D153"/>
  <c r="Q153" s="1"/>
  <c r="D154"/>
  <c r="D155"/>
  <c r="D156"/>
  <c r="R156" s="1"/>
  <c r="D157"/>
  <c r="Q157" s="1"/>
  <c r="D158"/>
  <c r="D159"/>
  <c r="D160"/>
  <c r="R160" s="1"/>
  <c r="D161"/>
  <c r="Q161" s="1"/>
  <c r="D151"/>
  <c r="E142"/>
  <c r="E150" s="1"/>
  <c r="F142"/>
  <c r="G142"/>
  <c r="H142"/>
  <c r="I142"/>
  <c r="T142" s="1"/>
  <c r="J142"/>
  <c r="K142"/>
  <c r="L142"/>
  <c r="M142"/>
  <c r="M150" s="1"/>
  <c r="N142"/>
  <c r="W142" s="1"/>
  <c r="O142"/>
  <c r="E143"/>
  <c r="F143"/>
  <c r="F150" s="1"/>
  <c r="G143"/>
  <c r="H143"/>
  <c r="I143"/>
  <c r="J143"/>
  <c r="J150" s="1"/>
  <c r="K143"/>
  <c r="V143" s="1"/>
  <c r="L143"/>
  <c r="M143"/>
  <c r="N143"/>
  <c r="W143" s="1"/>
  <c r="O143"/>
  <c r="E144"/>
  <c r="F144"/>
  <c r="G144"/>
  <c r="H144"/>
  <c r="I144"/>
  <c r="J144"/>
  <c r="K144"/>
  <c r="V144" s="1"/>
  <c r="L144"/>
  <c r="M144"/>
  <c r="N144"/>
  <c r="O144"/>
  <c r="W144" s="1"/>
  <c r="E145"/>
  <c r="F145"/>
  <c r="G145"/>
  <c r="H145"/>
  <c r="H150" s="1"/>
  <c r="I145"/>
  <c r="J145"/>
  <c r="K145"/>
  <c r="L145"/>
  <c r="L150" s="1"/>
  <c r="M145"/>
  <c r="N145"/>
  <c r="O145"/>
  <c r="E146"/>
  <c r="Q146" s="1"/>
  <c r="F146"/>
  <c r="G146"/>
  <c r="H146"/>
  <c r="I146"/>
  <c r="T146" s="1"/>
  <c r="J146"/>
  <c r="K146"/>
  <c r="L146"/>
  <c r="M146"/>
  <c r="U146" s="1"/>
  <c r="N146"/>
  <c r="W146" s="1"/>
  <c r="O146"/>
  <c r="E147"/>
  <c r="F147"/>
  <c r="G147"/>
  <c r="R147" s="1"/>
  <c r="H147"/>
  <c r="I147"/>
  <c r="J147"/>
  <c r="X147" s="1"/>
  <c r="K147"/>
  <c r="V147" s="1"/>
  <c r="L147"/>
  <c r="M147"/>
  <c r="N147"/>
  <c r="W147" s="1"/>
  <c r="O147"/>
  <c r="E148"/>
  <c r="F148"/>
  <c r="G148"/>
  <c r="H148"/>
  <c r="I148"/>
  <c r="J148"/>
  <c r="K148"/>
  <c r="V148" s="1"/>
  <c r="L148"/>
  <c r="M148"/>
  <c r="N148"/>
  <c r="O148"/>
  <c r="W148" s="1"/>
  <c r="E149"/>
  <c r="F149"/>
  <c r="G149"/>
  <c r="H149"/>
  <c r="T149" s="1"/>
  <c r="I149"/>
  <c r="J149"/>
  <c r="K149"/>
  <c r="L149"/>
  <c r="V149" s="1"/>
  <c r="M149"/>
  <c r="N149"/>
  <c r="O149"/>
  <c r="D143"/>
  <c r="D144"/>
  <c r="D145"/>
  <c r="D146"/>
  <c r="D147"/>
  <c r="D148"/>
  <c r="D149"/>
  <c r="D142"/>
  <c r="E132"/>
  <c r="Q132" s="1"/>
  <c r="F132"/>
  <c r="G132"/>
  <c r="H132"/>
  <c r="I132"/>
  <c r="J132"/>
  <c r="X132" s="1"/>
  <c r="K132"/>
  <c r="L132"/>
  <c r="M132"/>
  <c r="M178" s="1"/>
  <c r="N132"/>
  <c r="O132"/>
  <c r="E133"/>
  <c r="F133"/>
  <c r="S133" s="1"/>
  <c r="G133"/>
  <c r="R133" s="1"/>
  <c r="H133"/>
  <c r="I133"/>
  <c r="J133"/>
  <c r="X133" s="1"/>
  <c r="K133"/>
  <c r="V133" s="1"/>
  <c r="L133"/>
  <c r="M133"/>
  <c r="N133"/>
  <c r="O133"/>
  <c r="E134"/>
  <c r="F134"/>
  <c r="G134"/>
  <c r="G178" s="1"/>
  <c r="H134"/>
  <c r="I134"/>
  <c r="J134"/>
  <c r="K134"/>
  <c r="V134" s="1"/>
  <c r="L134"/>
  <c r="M134"/>
  <c r="N134"/>
  <c r="O134"/>
  <c r="E135"/>
  <c r="F135"/>
  <c r="G135"/>
  <c r="H135"/>
  <c r="T135" s="1"/>
  <c r="I135"/>
  <c r="J135"/>
  <c r="K135"/>
  <c r="L135"/>
  <c r="V135" s="1"/>
  <c r="M135"/>
  <c r="U135" s="1"/>
  <c r="N135"/>
  <c r="O135"/>
  <c r="E136"/>
  <c r="E141" s="1"/>
  <c r="S141" s="1"/>
  <c r="F136"/>
  <c r="F141" s="1"/>
  <c r="G136"/>
  <c r="H136"/>
  <c r="I136"/>
  <c r="I141" s="1"/>
  <c r="J136"/>
  <c r="X136" s="1"/>
  <c r="K136"/>
  <c r="L136"/>
  <c r="M136"/>
  <c r="M141" s="1"/>
  <c r="N136"/>
  <c r="N141" s="1"/>
  <c r="O136"/>
  <c r="E137"/>
  <c r="F137"/>
  <c r="S137" s="1"/>
  <c r="G137"/>
  <c r="R137" s="1"/>
  <c r="H137"/>
  <c r="I137"/>
  <c r="J137"/>
  <c r="X137" s="1"/>
  <c r="K137"/>
  <c r="V137" s="1"/>
  <c r="L137"/>
  <c r="M137"/>
  <c r="N137"/>
  <c r="O137"/>
  <c r="O141" s="1"/>
  <c r="E138"/>
  <c r="F138"/>
  <c r="G138"/>
  <c r="G141" s="1"/>
  <c r="H138"/>
  <c r="I138"/>
  <c r="J138"/>
  <c r="K138"/>
  <c r="V138" s="1"/>
  <c r="L138"/>
  <c r="M138"/>
  <c r="N138"/>
  <c r="O138"/>
  <c r="E139"/>
  <c r="F139"/>
  <c r="G139"/>
  <c r="H139"/>
  <c r="T139" s="1"/>
  <c r="I139"/>
  <c r="J139"/>
  <c r="K139"/>
  <c r="L139"/>
  <c r="V139" s="1"/>
  <c r="M139"/>
  <c r="U139" s="1"/>
  <c r="N139"/>
  <c r="O139"/>
  <c r="E140"/>
  <c r="Q140" s="1"/>
  <c r="F140"/>
  <c r="G140"/>
  <c r="H140"/>
  <c r="I140"/>
  <c r="T140" s="1"/>
  <c r="J140"/>
  <c r="X140" s="1"/>
  <c r="K140"/>
  <c r="L140"/>
  <c r="M140"/>
  <c r="N140"/>
  <c r="O140"/>
  <c r="D133"/>
  <c r="D134"/>
  <c r="Q134" s="1"/>
  <c r="D135"/>
  <c r="Q135" s="1"/>
  <c r="D136"/>
  <c r="D137"/>
  <c r="D138"/>
  <c r="Q138" s="1"/>
  <c r="D139"/>
  <c r="Q139" s="1"/>
  <c r="D140"/>
  <c r="D132"/>
  <c r="E125"/>
  <c r="S125" s="1"/>
  <c r="F125"/>
  <c r="G125"/>
  <c r="H125"/>
  <c r="I125"/>
  <c r="T125" s="1"/>
  <c r="J125"/>
  <c r="X125" s="1"/>
  <c r="K125"/>
  <c r="L125"/>
  <c r="M125"/>
  <c r="M131" s="1"/>
  <c r="N125"/>
  <c r="N131" s="1"/>
  <c r="W131" s="1"/>
  <c r="O125"/>
  <c r="E126"/>
  <c r="F126"/>
  <c r="S126" s="1"/>
  <c r="G126"/>
  <c r="H126"/>
  <c r="I126"/>
  <c r="J126"/>
  <c r="X126" s="1"/>
  <c r="K126"/>
  <c r="L126"/>
  <c r="M126"/>
  <c r="N126"/>
  <c r="W126" s="1"/>
  <c r="O126"/>
  <c r="E127"/>
  <c r="F127"/>
  <c r="G127"/>
  <c r="H127"/>
  <c r="I127"/>
  <c r="J127"/>
  <c r="K127"/>
  <c r="V127" s="1"/>
  <c r="L127"/>
  <c r="M127"/>
  <c r="N127"/>
  <c r="O127"/>
  <c r="W127" s="1"/>
  <c r="E128"/>
  <c r="S128" s="1"/>
  <c r="F128"/>
  <c r="G128"/>
  <c r="H128"/>
  <c r="H131" s="1"/>
  <c r="I128"/>
  <c r="J128"/>
  <c r="K128"/>
  <c r="L128"/>
  <c r="L131" s="1"/>
  <c r="M128"/>
  <c r="N128"/>
  <c r="O128"/>
  <c r="E129"/>
  <c r="S129" s="1"/>
  <c r="F129"/>
  <c r="G129"/>
  <c r="H129"/>
  <c r="I129"/>
  <c r="T129" s="1"/>
  <c r="J129"/>
  <c r="X129" s="1"/>
  <c r="K129"/>
  <c r="L129"/>
  <c r="M129"/>
  <c r="N129"/>
  <c r="W129" s="1"/>
  <c r="O129"/>
  <c r="E130"/>
  <c r="F130"/>
  <c r="S130" s="1"/>
  <c r="G130"/>
  <c r="R130" s="1"/>
  <c r="H130"/>
  <c r="I130"/>
  <c r="J130"/>
  <c r="X130" s="1"/>
  <c r="K130"/>
  <c r="L130"/>
  <c r="M130"/>
  <c r="N130"/>
  <c r="W130" s="1"/>
  <c r="O130"/>
  <c r="D126"/>
  <c r="D127"/>
  <c r="D128"/>
  <c r="R128" s="1"/>
  <c r="D129"/>
  <c r="D130"/>
  <c r="D125"/>
  <c r="E117"/>
  <c r="F117"/>
  <c r="G117"/>
  <c r="H117"/>
  <c r="I117"/>
  <c r="J117"/>
  <c r="K117"/>
  <c r="L117"/>
  <c r="M117"/>
  <c r="N117"/>
  <c r="O117"/>
  <c r="E118"/>
  <c r="F118"/>
  <c r="G118"/>
  <c r="H118"/>
  <c r="I118"/>
  <c r="J118"/>
  <c r="K118"/>
  <c r="L118"/>
  <c r="M118"/>
  <c r="N118"/>
  <c r="O118"/>
  <c r="E119"/>
  <c r="F119"/>
  <c r="G119"/>
  <c r="H119"/>
  <c r="I119"/>
  <c r="J119"/>
  <c r="K119"/>
  <c r="L119"/>
  <c r="M119"/>
  <c r="N119"/>
  <c r="O119"/>
  <c r="E120"/>
  <c r="F120"/>
  <c r="G120"/>
  <c r="H120"/>
  <c r="I120"/>
  <c r="J120"/>
  <c r="K120"/>
  <c r="L120"/>
  <c r="M120"/>
  <c r="N120"/>
  <c r="O120"/>
  <c r="E121"/>
  <c r="F121"/>
  <c r="G121"/>
  <c r="H121"/>
  <c r="I121"/>
  <c r="J121"/>
  <c r="K121"/>
  <c r="L121"/>
  <c r="M121"/>
  <c r="N121"/>
  <c r="O121"/>
  <c r="E122"/>
  <c r="F122"/>
  <c r="G122"/>
  <c r="H122"/>
  <c r="I122"/>
  <c r="J122"/>
  <c r="K122"/>
  <c r="L122"/>
  <c r="M122"/>
  <c r="N122"/>
  <c r="O122"/>
  <c r="E123"/>
  <c r="F123"/>
  <c r="G123"/>
  <c r="H123"/>
  <c r="I123"/>
  <c r="J123"/>
  <c r="K123"/>
  <c r="L123"/>
  <c r="M123"/>
  <c r="N123"/>
  <c r="O123"/>
  <c r="D118"/>
  <c r="D124" s="1"/>
  <c r="D119"/>
  <c r="Q119" s="1"/>
  <c r="D120"/>
  <c r="D121"/>
  <c r="D122"/>
  <c r="D123"/>
  <c r="Q123" s="1"/>
  <c r="D117"/>
  <c r="E104"/>
  <c r="E116" s="1"/>
  <c r="S116" s="1"/>
  <c r="F104"/>
  <c r="G104"/>
  <c r="H104"/>
  <c r="I104"/>
  <c r="T104" s="1"/>
  <c r="J104"/>
  <c r="X104" s="1"/>
  <c r="K104"/>
  <c r="L104"/>
  <c r="M104"/>
  <c r="N104"/>
  <c r="O104"/>
  <c r="E105"/>
  <c r="F105"/>
  <c r="S105" s="1"/>
  <c r="G105"/>
  <c r="G116" s="1"/>
  <c r="H105"/>
  <c r="I105"/>
  <c r="J105"/>
  <c r="U105" s="1"/>
  <c r="K105"/>
  <c r="V105" s="1"/>
  <c r="L105"/>
  <c r="M105"/>
  <c r="N105"/>
  <c r="N116" s="1"/>
  <c r="W116" s="1"/>
  <c r="O105"/>
  <c r="O116" s="1"/>
  <c r="E106"/>
  <c r="F106"/>
  <c r="G106"/>
  <c r="H106"/>
  <c r="H116" s="1"/>
  <c r="I106"/>
  <c r="J106"/>
  <c r="K106"/>
  <c r="V106" s="1"/>
  <c r="L106"/>
  <c r="L116" s="1"/>
  <c r="M106"/>
  <c r="N106"/>
  <c r="O106"/>
  <c r="X106" s="1"/>
  <c r="E107"/>
  <c r="F107"/>
  <c r="G107"/>
  <c r="H107"/>
  <c r="T107" s="1"/>
  <c r="I107"/>
  <c r="J107"/>
  <c r="K107"/>
  <c r="L107"/>
  <c r="V107" s="1"/>
  <c r="M107"/>
  <c r="U107" s="1"/>
  <c r="N107"/>
  <c r="O107"/>
  <c r="E108"/>
  <c r="Q108" s="1"/>
  <c r="F108"/>
  <c r="G108"/>
  <c r="H108"/>
  <c r="I108"/>
  <c r="T108" s="1"/>
  <c r="J108"/>
  <c r="X108" s="1"/>
  <c r="K108"/>
  <c r="L108"/>
  <c r="M108"/>
  <c r="N108"/>
  <c r="O108"/>
  <c r="E109"/>
  <c r="F109"/>
  <c r="S109" s="1"/>
  <c r="G109"/>
  <c r="H109"/>
  <c r="I109"/>
  <c r="J109"/>
  <c r="U109" s="1"/>
  <c r="K109"/>
  <c r="V109" s="1"/>
  <c r="L109"/>
  <c r="M109"/>
  <c r="N109"/>
  <c r="O109"/>
  <c r="E110"/>
  <c r="F110"/>
  <c r="G110"/>
  <c r="H110"/>
  <c r="I110"/>
  <c r="J110"/>
  <c r="K110"/>
  <c r="V110" s="1"/>
  <c r="L110"/>
  <c r="M110"/>
  <c r="N110"/>
  <c r="O110"/>
  <c r="X110" s="1"/>
  <c r="E111"/>
  <c r="F111"/>
  <c r="G111"/>
  <c r="H111"/>
  <c r="T111" s="1"/>
  <c r="I111"/>
  <c r="J111"/>
  <c r="K111"/>
  <c r="L111"/>
  <c r="V111" s="1"/>
  <c r="M111"/>
  <c r="U111" s="1"/>
  <c r="N111"/>
  <c r="O111"/>
  <c r="E112"/>
  <c r="Q112" s="1"/>
  <c r="F112"/>
  <c r="G112"/>
  <c r="H112"/>
  <c r="I112"/>
  <c r="T112" s="1"/>
  <c r="J112"/>
  <c r="X112" s="1"/>
  <c r="K112"/>
  <c r="L112"/>
  <c r="M112"/>
  <c r="N112"/>
  <c r="O112"/>
  <c r="E113"/>
  <c r="F113"/>
  <c r="S113" s="1"/>
  <c r="G113"/>
  <c r="R113" s="1"/>
  <c r="H113"/>
  <c r="I113"/>
  <c r="J113"/>
  <c r="U113" s="1"/>
  <c r="K113"/>
  <c r="V113" s="1"/>
  <c r="L113"/>
  <c r="M113"/>
  <c r="N113"/>
  <c r="O113"/>
  <c r="E114"/>
  <c r="F114"/>
  <c r="G114"/>
  <c r="H114"/>
  <c r="I114"/>
  <c r="J114"/>
  <c r="K114"/>
  <c r="V114" s="1"/>
  <c r="L114"/>
  <c r="M114"/>
  <c r="N114"/>
  <c r="O114"/>
  <c r="X114" s="1"/>
  <c r="E115"/>
  <c r="Q115" s="1"/>
  <c r="F115"/>
  <c r="G115"/>
  <c r="H115"/>
  <c r="T115" s="1"/>
  <c r="I115"/>
  <c r="J115"/>
  <c r="K115"/>
  <c r="L115"/>
  <c r="V115" s="1"/>
  <c r="M115"/>
  <c r="U115" s="1"/>
  <c r="N115"/>
  <c r="O115"/>
  <c r="D105"/>
  <c r="D106"/>
  <c r="D107"/>
  <c r="D108"/>
  <c r="D109"/>
  <c r="D110"/>
  <c r="D111"/>
  <c r="D112"/>
  <c r="D113"/>
  <c r="D114"/>
  <c r="D115"/>
  <c r="D104"/>
  <c r="E79"/>
  <c r="S79" s="1"/>
  <c r="F79"/>
  <c r="F103" s="1"/>
  <c r="G79"/>
  <c r="H79"/>
  <c r="I79"/>
  <c r="T79" s="1"/>
  <c r="J79"/>
  <c r="J103" s="1"/>
  <c r="K79"/>
  <c r="L79"/>
  <c r="M79"/>
  <c r="M103" s="1"/>
  <c r="N79"/>
  <c r="O79"/>
  <c r="E80"/>
  <c r="F80"/>
  <c r="S80" s="1"/>
  <c r="G80"/>
  <c r="G103" s="1"/>
  <c r="H80"/>
  <c r="I80"/>
  <c r="J80"/>
  <c r="U80" s="1"/>
  <c r="K80"/>
  <c r="V80" s="1"/>
  <c r="L80"/>
  <c r="M80"/>
  <c r="N80"/>
  <c r="O80"/>
  <c r="E81"/>
  <c r="F81"/>
  <c r="G81"/>
  <c r="H81"/>
  <c r="I81"/>
  <c r="J81"/>
  <c r="K81"/>
  <c r="V81" s="1"/>
  <c r="L81"/>
  <c r="M81"/>
  <c r="N81"/>
  <c r="O81"/>
  <c r="X81" s="1"/>
  <c r="E82"/>
  <c r="Q82" s="1"/>
  <c r="F82"/>
  <c r="G82"/>
  <c r="H82"/>
  <c r="T82" s="1"/>
  <c r="I82"/>
  <c r="J82"/>
  <c r="K82"/>
  <c r="L82"/>
  <c r="V82" s="1"/>
  <c r="M82"/>
  <c r="U82" s="1"/>
  <c r="N82"/>
  <c r="O82"/>
  <c r="E83"/>
  <c r="Q83" s="1"/>
  <c r="F83"/>
  <c r="G83"/>
  <c r="H83"/>
  <c r="I83"/>
  <c r="T83" s="1"/>
  <c r="J83"/>
  <c r="U83" s="1"/>
  <c r="K83"/>
  <c r="L83"/>
  <c r="M83"/>
  <c r="N83"/>
  <c r="O83"/>
  <c r="E84"/>
  <c r="F84"/>
  <c r="S84" s="1"/>
  <c r="G84"/>
  <c r="H84"/>
  <c r="I84"/>
  <c r="J84"/>
  <c r="X84" s="1"/>
  <c r="K84"/>
  <c r="V84" s="1"/>
  <c r="L84"/>
  <c r="M84"/>
  <c r="N84"/>
  <c r="O84"/>
  <c r="E85"/>
  <c r="F85"/>
  <c r="G85"/>
  <c r="H85"/>
  <c r="I85"/>
  <c r="J85"/>
  <c r="K85"/>
  <c r="V85" s="1"/>
  <c r="L85"/>
  <c r="M85"/>
  <c r="N85"/>
  <c r="O85"/>
  <c r="X85" s="1"/>
  <c r="E86"/>
  <c r="Q86" s="1"/>
  <c r="F86"/>
  <c r="G86"/>
  <c r="H86"/>
  <c r="T86" s="1"/>
  <c r="I86"/>
  <c r="J86"/>
  <c r="K86"/>
  <c r="L86"/>
  <c r="V86" s="1"/>
  <c r="M86"/>
  <c r="U86" s="1"/>
  <c r="N86"/>
  <c r="O86"/>
  <c r="E87"/>
  <c r="Q87" s="1"/>
  <c r="F87"/>
  <c r="G87"/>
  <c r="H87"/>
  <c r="I87"/>
  <c r="T87" s="1"/>
  <c r="J87"/>
  <c r="U87" s="1"/>
  <c r="K87"/>
  <c r="L87"/>
  <c r="M87"/>
  <c r="N87"/>
  <c r="O87"/>
  <c r="E88"/>
  <c r="F88"/>
  <c r="S88" s="1"/>
  <c r="G88"/>
  <c r="H88"/>
  <c r="I88"/>
  <c r="J88"/>
  <c r="U88" s="1"/>
  <c r="K88"/>
  <c r="V88" s="1"/>
  <c r="L88"/>
  <c r="M88"/>
  <c r="N88"/>
  <c r="O88"/>
  <c r="E89"/>
  <c r="F89"/>
  <c r="G89"/>
  <c r="H89"/>
  <c r="I89"/>
  <c r="J89"/>
  <c r="K89"/>
  <c r="V89" s="1"/>
  <c r="L89"/>
  <c r="M89"/>
  <c r="N89"/>
  <c r="O89"/>
  <c r="X89" s="1"/>
  <c r="E90"/>
  <c r="Q90" s="1"/>
  <c r="F90"/>
  <c r="G90"/>
  <c r="H90"/>
  <c r="T90" s="1"/>
  <c r="I90"/>
  <c r="J90"/>
  <c r="K90"/>
  <c r="L90"/>
  <c r="V90" s="1"/>
  <c r="M90"/>
  <c r="U90" s="1"/>
  <c r="N90"/>
  <c r="O90"/>
  <c r="E91"/>
  <c r="Q91" s="1"/>
  <c r="F91"/>
  <c r="G91"/>
  <c r="H91"/>
  <c r="I91"/>
  <c r="T91" s="1"/>
  <c r="J91"/>
  <c r="U91" s="1"/>
  <c r="K91"/>
  <c r="L91"/>
  <c r="M91"/>
  <c r="N91"/>
  <c r="O91"/>
  <c r="E92"/>
  <c r="F92"/>
  <c r="S92" s="1"/>
  <c r="G92"/>
  <c r="R92" s="1"/>
  <c r="H92"/>
  <c r="I92"/>
  <c r="J92"/>
  <c r="X92" s="1"/>
  <c r="K92"/>
  <c r="V92" s="1"/>
  <c r="L92"/>
  <c r="M92"/>
  <c r="N92"/>
  <c r="O92"/>
  <c r="E93"/>
  <c r="F93"/>
  <c r="G93"/>
  <c r="R93" s="1"/>
  <c r="H93"/>
  <c r="I93"/>
  <c r="J93"/>
  <c r="K93"/>
  <c r="V93" s="1"/>
  <c r="L93"/>
  <c r="M93"/>
  <c r="N93"/>
  <c r="O93"/>
  <c r="X93" s="1"/>
  <c r="E94"/>
  <c r="Q94" s="1"/>
  <c r="F94"/>
  <c r="G94"/>
  <c r="H94"/>
  <c r="T94" s="1"/>
  <c r="I94"/>
  <c r="J94"/>
  <c r="K94"/>
  <c r="L94"/>
  <c r="V94" s="1"/>
  <c r="M94"/>
  <c r="U94" s="1"/>
  <c r="N94"/>
  <c r="O94"/>
  <c r="E95"/>
  <c r="Q95" s="1"/>
  <c r="F95"/>
  <c r="G95"/>
  <c r="H95"/>
  <c r="I95"/>
  <c r="T95" s="1"/>
  <c r="J95"/>
  <c r="U95" s="1"/>
  <c r="K95"/>
  <c r="L95"/>
  <c r="M95"/>
  <c r="N95"/>
  <c r="O95"/>
  <c r="E96"/>
  <c r="F96"/>
  <c r="S96" s="1"/>
  <c r="G96"/>
  <c r="R96" s="1"/>
  <c r="H96"/>
  <c r="I96"/>
  <c r="J96"/>
  <c r="U96" s="1"/>
  <c r="K96"/>
  <c r="V96" s="1"/>
  <c r="L96"/>
  <c r="M96"/>
  <c r="N96"/>
  <c r="O96"/>
  <c r="E97"/>
  <c r="F97"/>
  <c r="G97"/>
  <c r="R97" s="1"/>
  <c r="H97"/>
  <c r="I97"/>
  <c r="J97"/>
  <c r="K97"/>
  <c r="V97" s="1"/>
  <c r="L97"/>
  <c r="M97"/>
  <c r="N97"/>
  <c r="O97"/>
  <c r="X97" s="1"/>
  <c r="E98"/>
  <c r="Q98" s="1"/>
  <c r="F98"/>
  <c r="G98"/>
  <c r="H98"/>
  <c r="T98" s="1"/>
  <c r="I98"/>
  <c r="J98"/>
  <c r="K98"/>
  <c r="L98"/>
  <c r="V98" s="1"/>
  <c r="M98"/>
  <c r="U98" s="1"/>
  <c r="N98"/>
  <c r="O98"/>
  <c r="E99"/>
  <c r="Q99" s="1"/>
  <c r="F99"/>
  <c r="G99"/>
  <c r="H99"/>
  <c r="I99"/>
  <c r="T99" s="1"/>
  <c r="J99"/>
  <c r="U99" s="1"/>
  <c r="K99"/>
  <c r="L99"/>
  <c r="M99"/>
  <c r="N99"/>
  <c r="O99"/>
  <c r="E100"/>
  <c r="F100"/>
  <c r="S100" s="1"/>
  <c r="G100"/>
  <c r="H100"/>
  <c r="I100"/>
  <c r="J100"/>
  <c r="X100" s="1"/>
  <c r="K100"/>
  <c r="V100" s="1"/>
  <c r="L100"/>
  <c r="M100"/>
  <c r="N100"/>
  <c r="O100"/>
  <c r="E101"/>
  <c r="F101"/>
  <c r="G101"/>
  <c r="H101"/>
  <c r="I101"/>
  <c r="J101"/>
  <c r="K101"/>
  <c r="V101" s="1"/>
  <c r="L101"/>
  <c r="M101"/>
  <c r="N101"/>
  <c r="O101"/>
  <c r="X101" s="1"/>
  <c r="E102"/>
  <c r="Q102" s="1"/>
  <c r="F102"/>
  <c r="G102"/>
  <c r="H102"/>
  <c r="T102" s="1"/>
  <c r="I102"/>
  <c r="J102"/>
  <c r="K102"/>
  <c r="L102"/>
  <c r="V102" s="1"/>
  <c r="M102"/>
  <c r="U102" s="1"/>
  <c r="N102"/>
  <c r="O102"/>
  <c r="D80"/>
  <c r="R80" s="1"/>
  <c r="D81"/>
  <c r="D82"/>
  <c r="D83"/>
  <c r="D84"/>
  <c r="R84" s="1"/>
  <c r="D85"/>
  <c r="D86"/>
  <c r="D87"/>
  <c r="D88"/>
  <c r="R88" s="1"/>
  <c r="D89"/>
  <c r="D90"/>
  <c r="D91"/>
  <c r="D92"/>
  <c r="D93"/>
  <c r="D94"/>
  <c r="D95"/>
  <c r="D96"/>
  <c r="D97"/>
  <c r="D98"/>
  <c r="D99"/>
  <c r="D100"/>
  <c r="R100" s="1"/>
  <c r="D101"/>
  <c r="D102"/>
  <c r="D79"/>
  <c r="R79" s="1"/>
  <c r="E76"/>
  <c r="S76" s="1"/>
  <c r="F76"/>
  <c r="F78" s="1"/>
  <c r="G76"/>
  <c r="H76"/>
  <c r="I76"/>
  <c r="T76" s="1"/>
  <c r="J76"/>
  <c r="X76" s="1"/>
  <c r="K76"/>
  <c r="L76"/>
  <c r="M76"/>
  <c r="M78" s="1"/>
  <c r="N76"/>
  <c r="W76" s="1"/>
  <c r="O76"/>
  <c r="E77"/>
  <c r="F77"/>
  <c r="S77" s="1"/>
  <c r="G77"/>
  <c r="H77"/>
  <c r="I77"/>
  <c r="J77"/>
  <c r="K77"/>
  <c r="L77"/>
  <c r="M77"/>
  <c r="N77"/>
  <c r="W77" s="1"/>
  <c r="O77"/>
  <c r="D77"/>
  <c r="D76"/>
  <c r="E63"/>
  <c r="S63" s="1"/>
  <c r="F63"/>
  <c r="G63"/>
  <c r="H63"/>
  <c r="I63"/>
  <c r="I75" s="1"/>
  <c r="J63"/>
  <c r="X63" s="1"/>
  <c r="K63"/>
  <c r="L63"/>
  <c r="M63"/>
  <c r="N63"/>
  <c r="W63" s="1"/>
  <c r="O63"/>
  <c r="E64"/>
  <c r="F64"/>
  <c r="S64" s="1"/>
  <c r="G64"/>
  <c r="R64" s="1"/>
  <c r="H64"/>
  <c r="I64"/>
  <c r="J64"/>
  <c r="K64"/>
  <c r="L64"/>
  <c r="M64"/>
  <c r="N64"/>
  <c r="W64" s="1"/>
  <c r="O64"/>
  <c r="E65"/>
  <c r="F65"/>
  <c r="G65"/>
  <c r="H65"/>
  <c r="T65" s="1"/>
  <c r="I65"/>
  <c r="J65"/>
  <c r="K65"/>
  <c r="V65" s="1"/>
  <c r="L65"/>
  <c r="M65"/>
  <c r="N65"/>
  <c r="O65"/>
  <c r="W65" s="1"/>
  <c r="E66"/>
  <c r="S66" s="1"/>
  <c r="F66"/>
  <c r="G66"/>
  <c r="H66"/>
  <c r="I66"/>
  <c r="J66"/>
  <c r="K66"/>
  <c r="L66"/>
  <c r="V66" s="1"/>
  <c r="M66"/>
  <c r="N66"/>
  <c r="O66"/>
  <c r="E67"/>
  <c r="S67" s="1"/>
  <c r="F67"/>
  <c r="G67"/>
  <c r="H67"/>
  <c r="I67"/>
  <c r="T67" s="1"/>
  <c r="J67"/>
  <c r="X67" s="1"/>
  <c r="K67"/>
  <c r="L67"/>
  <c r="M67"/>
  <c r="N67"/>
  <c r="W67" s="1"/>
  <c r="O67"/>
  <c r="E68"/>
  <c r="F68"/>
  <c r="S68" s="1"/>
  <c r="G68"/>
  <c r="H68"/>
  <c r="I68"/>
  <c r="J68"/>
  <c r="K68"/>
  <c r="L68"/>
  <c r="M68"/>
  <c r="N68"/>
  <c r="W68" s="1"/>
  <c r="O68"/>
  <c r="E69"/>
  <c r="F69"/>
  <c r="G69"/>
  <c r="H69"/>
  <c r="T69" s="1"/>
  <c r="I69"/>
  <c r="J69"/>
  <c r="K69"/>
  <c r="V69" s="1"/>
  <c r="L69"/>
  <c r="M69"/>
  <c r="N69"/>
  <c r="O69"/>
  <c r="X69" s="1"/>
  <c r="E70"/>
  <c r="S70" s="1"/>
  <c r="F70"/>
  <c r="G70"/>
  <c r="H70"/>
  <c r="I70"/>
  <c r="J70"/>
  <c r="K70"/>
  <c r="L70"/>
  <c r="V70" s="1"/>
  <c r="M70"/>
  <c r="N70"/>
  <c r="O70"/>
  <c r="E71"/>
  <c r="S71" s="1"/>
  <c r="F71"/>
  <c r="G71"/>
  <c r="H71"/>
  <c r="I71"/>
  <c r="T71" s="1"/>
  <c r="J71"/>
  <c r="X71" s="1"/>
  <c r="K71"/>
  <c r="L71"/>
  <c r="M71"/>
  <c r="N71"/>
  <c r="W71" s="1"/>
  <c r="O71"/>
  <c r="E72"/>
  <c r="F72"/>
  <c r="S72" s="1"/>
  <c r="G72"/>
  <c r="R72" s="1"/>
  <c r="H72"/>
  <c r="I72"/>
  <c r="J72"/>
  <c r="K72"/>
  <c r="L72"/>
  <c r="M72"/>
  <c r="N72"/>
  <c r="W72" s="1"/>
  <c r="O72"/>
  <c r="E73"/>
  <c r="F73"/>
  <c r="G73"/>
  <c r="H73"/>
  <c r="T73" s="1"/>
  <c r="I73"/>
  <c r="J73"/>
  <c r="K73"/>
  <c r="V73" s="1"/>
  <c r="L73"/>
  <c r="M73"/>
  <c r="N73"/>
  <c r="O73"/>
  <c r="W73" s="1"/>
  <c r="E74"/>
  <c r="S74" s="1"/>
  <c r="F74"/>
  <c r="G74"/>
  <c r="H74"/>
  <c r="I74"/>
  <c r="J74"/>
  <c r="K74"/>
  <c r="L74"/>
  <c r="V74" s="1"/>
  <c r="M74"/>
  <c r="N74"/>
  <c r="O74"/>
  <c r="D64"/>
  <c r="D65"/>
  <c r="D66"/>
  <c r="D67"/>
  <c r="D68"/>
  <c r="D69"/>
  <c r="D70"/>
  <c r="D71"/>
  <c r="D72"/>
  <c r="D73"/>
  <c r="D74"/>
  <c r="D63"/>
  <c r="O53"/>
  <c r="O75" s="1"/>
  <c r="O54"/>
  <c r="O55"/>
  <c r="O56"/>
  <c r="O57"/>
  <c r="O58"/>
  <c r="X58" s="1"/>
  <c r="O59"/>
  <c r="O60"/>
  <c r="O61"/>
  <c r="E53"/>
  <c r="F53"/>
  <c r="G53"/>
  <c r="H53"/>
  <c r="I53"/>
  <c r="J53"/>
  <c r="K53"/>
  <c r="V53" s="1"/>
  <c r="L53"/>
  <c r="M53"/>
  <c r="N53"/>
  <c r="E54"/>
  <c r="F54"/>
  <c r="G54"/>
  <c r="H54"/>
  <c r="T54" s="1"/>
  <c r="I54"/>
  <c r="J54"/>
  <c r="K54"/>
  <c r="L54"/>
  <c r="V54" s="1"/>
  <c r="M54"/>
  <c r="N54"/>
  <c r="E55"/>
  <c r="F55"/>
  <c r="G55"/>
  <c r="H55"/>
  <c r="I55"/>
  <c r="J55"/>
  <c r="U55" s="1"/>
  <c r="K55"/>
  <c r="V55" s="1"/>
  <c r="L55"/>
  <c r="M55"/>
  <c r="N55"/>
  <c r="W55" s="1"/>
  <c r="E56"/>
  <c r="Q56" s="1"/>
  <c r="F56"/>
  <c r="G56"/>
  <c r="H56"/>
  <c r="T56" s="1"/>
  <c r="I56"/>
  <c r="J56"/>
  <c r="K56"/>
  <c r="L56"/>
  <c r="V56" s="1"/>
  <c r="M56"/>
  <c r="N56"/>
  <c r="E57"/>
  <c r="F57"/>
  <c r="F62" s="1"/>
  <c r="G57"/>
  <c r="G62" s="1"/>
  <c r="H57"/>
  <c r="I57"/>
  <c r="J57"/>
  <c r="K57"/>
  <c r="V57" s="1"/>
  <c r="L57"/>
  <c r="M57"/>
  <c r="N57"/>
  <c r="N62" s="1"/>
  <c r="E58"/>
  <c r="F58"/>
  <c r="G58"/>
  <c r="H58"/>
  <c r="H62" s="1"/>
  <c r="T62" s="1"/>
  <c r="I58"/>
  <c r="J58"/>
  <c r="K58"/>
  <c r="L58"/>
  <c r="V58" s="1"/>
  <c r="M58"/>
  <c r="N58"/>
  <c r="E59"/>
  <c r="F59"/>
  <c r="G59"/>
  <c r="H59"/>
  <c r="I59"/>
  <c r="J59"/>
  <c r="U59" s="1"/>
  <c r="K59"/>
  <c r="V59" s="1"/>
  <c r="L59"/>
  <c r="M59"/>
  <c r="N59"/>
  <c r="W59" s="1"/>
  <c r="E60"/>
  <c r="Q60" s="1"/>
  <c r="F60"/>
  <c r="G60"/>
  <c r="H60"/>
  <c r="T60" s="1"/>
  <c r="I60"/>
  <c r="J60"/>
  <c r="K60"/>
  <c r="L60"/>
  <c r="V60" s="1"/>
  <c r="M60"/>
  <c r="N60"/>
  <c r="E61"/>
  <c r="F61"/>
  <c r="G61"/>
  <c r="H61"/>
  <c r="I61"/>
  <c r="J61"/>
  <c r="K61"/>
  <c r="V61" s="1"/>
  <c r="L61"/>
  <c r="M61"/>
  <c r="N61"/>
  <c r="D54"/>
  <c r="D55"/>
  <c r="D56"/>
  <c r="D57"/>
  <c r="D58"/>
  <c r="D59"/>
  <c r="D62" s="1"/>
  <c r="D60"/>
  <c r="D61"/>
  <c r="D53"/>
  <c r="O46"/>
  <c r="W46" s="1"/>
  <c r="O47"/>
  <c r="O48"/>
  <c r="O49"/>
  <c r="O50"/>
  <c r="W50" s="1"/>
  <c r="O51"/>
  <c r="E46"/>
  <c r="S46" s="1"/>
  <c r="F46"/>
  <c r="G46"/>
  <c r="H46"/>
  <c r="I46"/>
  <c r="T46" s="1"/>
  <c r="J46"/>
  <c r="U46" s="1"/>
  <c r="K46"/>
  <c r="L46"/>
  <c r="M46"/>
  <c r="M52" s="1"/>
  <c r="N46"/>
  <c r="N52" s="1"/>
  <c r="E47"/>
  <c r="F47"/>
  <c r="G47"/>
  <c r="H47"/>
  <c r="H52" s="1"/>
  <c r="I47"/>
  <c r="J47"/>
  <c r="K47"/>
  <c r="U47" s="1"/>
  <c r="L47"/>
  <c r="L52" s="1"/>
  <c r="M47"/>
  <c r="N47"/>
  <c r="E48"/>
  <c r="S48" s="1"/>
  <c r="F48"/>
  <c r="G48"/>
  <c r="H48"/>
  <c r="I48"/>
  <c r="T48" s="1"/>
  <c r="J48"/>
  <c r="U48" s="1"/>
  <c r="K48"/>
  <c r="L48"/>
  <c r="M48"/>
  <c r="N48"/>
  <c r="E49"/>
  <c r="F49"/>
  <c r="G49"/>
  <c r="H49"/>
  <c r="T49" s="1"/>
  <c r="I49"/>
  <c r="J49"/>
  <c r="K49"/>
  <c r="U49" s="1"/>
  <c r="L49"/>
  <c r="M49"/>
  <c r="N49"/>
  <c r="E50"/>
  <c r="S50" s="1"/>
  <c r="F50"/>
  <c r="G50"/>
  <c r="H50"/>
  <c r="I50"/>
  <c r="T50" s="1"/>
  <c r="J50"/>
  <c r="U50" s="1"/>
  <c r="K50"/>
  <c r="L50"/>
  <c r="M50"/>
  <c r="N50"/>
  <c r="E51"/>
  <c r="F51"/>
  <c r="G51"/>
  <c r="R51" s="1"/>
  <c r="H51"/>
  <c r="I51"/>
  <c r="J51"/>
  <c r="K51"/>
  <c r="U51" s="1"/>
  <c r="L51"/>
  <c r="M51"/>
  <c r="N51"/>
  <c r="D47"/>
  <c r="D48"/>
  <c r="R48" s="1"/>
  <c r="D49"/>
  <c r="Q49" s="1"/>
  <c r="D50"/>
  <c r="D51"/>
  <c r="D46"/>
  <c r="E42"/>
  <c r="E45" s="1"/>
  <c r="F42"/>
  <c r="G42"/>
  <c r="H42"/>
  <c r="I42"/>
  <c r="T42" s="1"/>
  <c r="J42"/>
  <c r="U42" s="1"/>
  <c r="K42"/>
  <c r="L42"/>
  <c r="M42"/>
  <c r="N42"/>
  <c r="O42"/>
  <c r="E43"/>
  <c r="F43"/>
  <c r="S43" s="1"/>
  <c r="G43"/>
  <c r="H43"/>
  <c r="I43"/>
  <c r="J43"/>
  <c r="U43" s="1"/>
  <c r="K43"/>
  <c r="L43"/>
  <c r="M43"/>
  <c r="N43"/>
  <c r="W43" s="1"/>
  <c r="O43"/>
  <c r="E44"/>
  <c r="F44"/>
  <c r="G44"/>
  <c r="R44" s="1"/>
  <c r="H44"/>
  <c r="I44"/>
  <c r="J44"/>
  <c r="K44"/>
  <c r="U44" s="1"/>
  <c r="L44"/>
  <c r="M44"/>
  <c r="N44"/>
  <c r="O44"/>
  <c r="W44" s="1"/>
  <c r="D43"/>
  <c r="R43" s="1"/>
  <c r="D44"/>
  <c r="D42"/>
  <c r="E27"/>
  <c r="F27"/>
  <c r="S27" s="1"/>
  <c r="G27"/>
  <c r="H27"/>
  <c r="I27"/>
  <c r="J27"/>
  <c r="U27" s="1"/>
  <c r="K27"/>
  <c r="V27" s="1"/>
  <c r="L27"/>
  <c r="M27"/>
  <c r="N27"/>
  <c r="O27"/>
  <c r="E28"/>
  <c r="F28"/>
  <c r="G28"/>
  <c r="G41" s="1"/>
  <c r="H28"/>
  <c r="H41" s="1"/>
  <c r="I28"/>
  <c r="J28"/>
  <c r="K28"/>
  <c r="U28" s="1"/>
  <c r="L28"/>
  <c r="L41" s="1"/>
  <c r="M28"/>
  <c r="N28"/>
  <c r="O28"/>
  <c r="O41" s="1"/>
  <c r="E29"/>
  <c r="F29"/>
  <c r="G29"/>
  <c r="H29"/>
  <c r="T29" s="1"/>
  <c r="I29"/>
  <c r="J29"/>
  <c r="K29"/>
  <c r="L29"/>
  <c r="V29" s="1"/>
  <c r="M29"/>
  <c r="U29" s="1"/>
  <c r="N29"/>
  <c r="O29"/>
  <c r="E30"/>
  <c r="Q30" s="1"/>
  <c r="F30"/>
  <c r="G30"/>
  <c r="H30"/>
  <c r="I30"/>
  <c r="T30" s="1"/>
  <c r="J30"/>
  <c r="U30" s="1"/>
  <c r="K30"/>
  <c r="L30"/>
  <c r="M30"/>
  <c r="N30"/>
  <c r="O30"/>
  <c r="E31"/>
  <c r="F31"/>
  <c r="S31" s="1"/>
  <c r="G31"/>
  <c r="R31" s="1"/>
  <c r="H31"/>
  <c r="I31"/>
  <c r="J31"/>
  <c r="U31" s="1"/>
  <c r="K31"/>
  <c r="V31" s="1"/>
  <c r="L31"/>
  <c r="M31"/>
  <c r="N31"/>
  <c r="N41" s="1"/>
  <c r="W41" s="1"/>
  <c r="O31"/>
  <c r="E32"/>
  <c r="F32"/>
  <c r="G32"/>
  <c r="H32"/>
  <c r="I32"/>
  <c r="J32"/>
  <c r="K32"/>
  <c r="U32" s="1"/>
  <c r="L32"/>
  <c r="M32"/>
  <c r="N32"/>
  <c r="O32"/>
  <c r="X32" s="1"/>
  <c r="E33"/>
  <c r="F33"/>
  <c r="G33"/>
  <c r="H33"/>
  <c r="T33" s="1"/>
  <c r="I33"/>
  <c r="J33"/>
  <c r="K33"/>
  <c r="L33"/>
  <c r="V33" s="1"/>
  <c r="M33"/>
  <c r="U33" s="1"/>
  <c r="N33"/>
  <c r="O33"/>
  <c r="E34"/>
  <c r="S34" s="1"/>
  <c r="F34"/>
  <c r="G34"/>
  <c r="H34"/>
  <c r="I34"/>
  <c r="T34" s="1"/>
  <c r="J34"/>
  <c r="U34" s="1"/>
  <c r="K34"/>
  <c r="L34"/>
  <c r="M34"/>
  <c r="N34"/>
  <c r="O34"/>
  <c r="E35"/>
  <c r="F35"/>
  <c r="S35" s="1"/>
  <c r="G35"/>
  <c r="R35" s="1"/>
  <c r="H35"/>
  <c r="I35"/>
  <c r="J35"/>
  <c r="U35" s="1"/>
  <c r="K35"/>
  <c r="V35" s="1"/>
  <c r="L35"/>
  <c r="M35"/>
  <c r="N35"/>
  <c r="O35"/>
  <c r="E36"/>
  <c r="F36"/>
  <c r="G36"/>
  <c r="H36"/>
  <c r="I36"/>
  <c r="J36"/>
  <c r="K36"/>
  <c r="U36" s="1"/>
  <c r="L36"/>
  <c r="M36"/>
  <c r="N36"/>
  <c r="O36"/>
  <c r="X36" s="1"/>
  <c r="E37"/>
  <c r="F37"/>
  <c r="G37"/>
  <c r="H37"/>
  <c r="T37" s="1"/>
  <c r="I37"/>
  <c r="J37"/>
  <c r="K37"/>
  <c r="L37"/>
  <c r="V37" s="1"/>
  <c r="M37"/>
  <c r="U37" s="1"/>
  <c r="N37"/>
  <c r="O37"/>
  <c r="E38"/>
  <c r="S38" s="1"/>
  <c r="F38"/>
  <c r="G38"/>
  <c r="H38"/>
  <c r="I38"/>
  <c r="T38" s="1"/>
  <c r="J38"/>
  <c r="U38" s="1"/>
  <c r="K38"/>
  <c r="L38"/>
  <c r="M38"/>
  <c r="N38"/>
  <c r="O38"/>
  <c r="E39"/>
  <c r="F39"/>
  <c r="S39" s="1"/>
  <c r="G39"/>
  <c r="R39" s="1"/>
  <c r="H39"/>
  <c r="I39"/>
  <c r="J39"/>
  <c r="U39" s="1"/>
  <c r="K39"/>
  <c r="V39" s="1"/>
  <c r="L39"/>
  <c r="M39"/>
  <c r="N39"/>
  <c r="O39"/>
  <c r="E40"/>
  <c r="F40"/>
  <c r="G40"/>
  <c r="R40" s="1"/>
  <c r="H40"/>
  <c r="I40"/>
  <c r="J40"/>
  <c r="K40"/>
  <c r="U40" s="1"/>
  <c r="L40"/>
  <c r="M40"/>
  <c r="N40"/>
  <c r="O40"/>
  <c r="X40" s="1"/>
  <c r="D28"/>
  <c r="D41" s="1"/>
  <c r="D29"/>
  <c r="D30"/>
  <c r="D31"/>
  <c r="D32"/>
  <c r="Q32" s="1"/>
  <c r="D33"/>
  <c r="D34"/>
  <c r="D35"/>
  <c r="D36"/>
  <c r="Q36" s="1"/>
  <c r="D37"/>
  <c r="D38"/>
  <c r="D39"/>
  <c r="D40"/>
  <c r="Q40" s="1"/>
  <c r="D27"/>
  <c r="E22"/>
  <c r="F22"/>
  <c r="F45" s="1"/>
  <c r="G22"/>
  <c r="H22"/>
  <c r="I22"/>
  <c r="J22"/>
  <c r="J45" s="1"/>
  <c r="K22"/>
  <c r="L22"/>
  <c r="M22"/>
  <c r="N22"/>
  <c r="W22" s="1"/>
  <c r="O22"/>
  <c r="O45" s="1"/>
  <c r="E23"/>
  <c r="F23"/>
  <c r="G23"/>
  <c r="G26" s="1"/>
  <c r="H23"/>
  <c r="I23"/>
  <c r="J23"/>
  <c r="K23"/>
  <c r="K26" s="1"/>
  <c r="L23"/>
  <c r="M23"/>
  <c r="N23"/>
  <c r="O23"/>
  <c r="W23" s="1"/>
  <c r="E24"/>
  <c r="S24" s="1"/>
  <c r="F24"/>
  <c r="G24"/>
  <c r="H24"/>
  <c r="T24" s="1"/>
  <c r="I24"/>
  <c r="J24"/>
  <c r="K24"/>
  <c r="L24"/>
  <c r="V24" s="1"/>
  <c r="M24"/>
  <c r="M26" s="1"/>
  <c r="N24"/>
  <c r="O24"/>
  <c r="E25"/>
  <c r="S25" s="1"/>
  <c r="F25"/>
  <c r="F26" s="1"/>
  <c r="G25"/>
  <c r="H25"/>
  <c r="I25"/>
  <c r="T25" s="1"/>
  <c r="J25"/>
  <c r="X25" s="1"/>
  <c r="K25"/>
  <c r="L25"/>
  <c r="M25"/>
  <c r="N25"/>
  <c r="W25" s="1"/>
  <c r="O25"/>
  <c r="D23"/>
  <c r="D24"/>
  <c r="D26" s="1"/>
  <c r="D25"/>
  <c r="R25" s="1"/>
  <c r="D22"/>
  <c r="E11"/>
  <c r="F11"/>
  <c r="S11" s="1"/>
  <c r="G11"/>
  <c r="H11"/>
  <c r="I11"/>
  <c r="J11"/>
  <c r="U11" s="1"/>
  <c r="K11"/>
  <c r="L11"/>
  <c r="M11"/>
  <c r="N11"/>
  <c r="O11"/>
  <c r="E12"/>
  <c r="F12"/>
  <c r="G12"/>
  <c r="R12" s="1"/>
  <c r="H12"/>
  <c r="T12" s="1"/>
  <c r="I12"/>
  <c r="J12"/>
  <c r="K12"/>
  <c r="V12" s="1"/>
  <c r="L12"/>
  <c r="M12"/>
  <c r="N12"/>
  <c r="O12"/>
  <c r="X12" s="1"/>
  <c r="E13"/>
  <c r="F13"/>
  <c r="G13"/>
  <c r="H13"/>
  <c r="H21" s="1"/>
  <c r="T21" s="1"/>
  <c r="I13"/>
  <c r="J13"/>
  <c r="K13"/>
  <c r="L13"/>
  <c r="V13" s="1"/>
  <c r="M13"/>
  <c r="M21" s="1"/>
  <c r="N13"/>
  <c r="O13"/>
  <c r="E14"/>
  <c r="Q14" s="1"/>
  <c r="F14"/>
  <c r="F21" s="1"/>
  <c r="G14"/>
  <c r="H14"/>
  <c r="I14"/>
  <c r="J14"/>
  <c r="X14" s="1"/>
  <c r="K14"/>
  <c r="L14"/>
  <c r="M14"/>
  <c r="U14" s="1"/>
  <c r="N14"/>
  <c r="W14" s="1"/>
  <c r="O14"/>
  <c r="E15"/>
  <c r="F15"/>
  <c r="G15"/>
  <c r="R15" s="1"/>
  <c r="H15"/>
  <c r="I15"/>
  <c r="J15"/>
  <c r="U15" s="1"/>
  <c r="K15"/>
  <c r="V15" s="1"/>
  <c r="L15"/>
  <c r="M15"/>
  <c r="N15"/>
  <c r="W15" s="1"/>
  <c r="O15"/>
  <c r="E16"/>
  <c r="F16"/>
  <c r="G16"/>
  <c r="H16"/>
  <c r="T16" s="1"/>
  <c r="I16"/>
  <c r="J16"/>
  <c r="K16"/>
  <c r="V16" s="1"/>
  <c r="L16"/>
  <c r="M16"/>
  <c r="N16"/>
  <c r="O16"/>
  <c r="W16" s="1"/>
  <c r="E17"/>
  <c r="F17"/>
  <c r="G17"/>
  <c r="H17"/>
  <c r="T17" s="1"/>
  <c r="I17"/>
  <c r="J17"/>
  <c r="K17"/>
  <c r="L17"/>
  <c r="V17" s="1"/>
  <c r="M17"/>
  <c r="N17"/>
  <c r="O17"/>
  <c r="E18"/>
  <c r="Q18" s="1"/>
  <c r="F18"/>
  <c r="G18"/>
  <c r="H18"/>
  <c r="I18"/>
  <c r="J18"/>
  <c r="X18" s="1"/>
  <c r="K18"/>
  <c r="L18"/>
  <c r="M18"/>
  <c r="U18" s="1"/>
  <c r="N18"/>
  <c r="W18" s="1"/>
  <c r="O18"/>
  <c r="E19"/>
  <c r="F19"/>
  <c r="G19"/>
  <c r="H19"/>
  <c r="I19"/>
  <c r="J19"/>
  <c r="U19" s="1"/>
  <c r="K19"/>
  <c r="V19" s="1"/>
  <c r="L19"/>
  <c r="M19"/>
  <c r="N19"/>
  <c r="W19" s="1"/>
  <c r="O19"/>
  <c r="E20"/>
  <c r="F20"/>
  <c r="G20"/>
  <c r="R20" s="1"/>
  <c r="H20"/>
  <c r="T20" s="1"/>
  <c r="I20"/>
  <c r="J20"/>
  <c r="K20"/>
  <c r="V20" s="1"/>
  <c r="L20"/>
  <c r="M20"/>
  <c r="N20"/>
  <c r="O20"/>
  <c r="X20" s="1"/>
  <c r="D12"/>
  <c r="D13"/>
  <c r="R13" s="1"/>
  <c r="D14"/>
  <c r="D15"/>
  <c r="D16"/>
  <c r="D17"/>
  <c r="R17" s="1"/>
  <c r="D18"/>
  <c r="D19"/>
  <c r="D20"/>
  <c r="D11"/>
  <c r="E282" i="1"/>
  <c r="F282"/>
  <c r="X282" s="1"/>
  <c r="G282"/>
  <c r="Y282" s="1"/>
  <c r="H282"/>
  <c r="I282"/>
  <c r="J282"/>
  <c r="AB282" s="1"/>
  <c r="K282"/>
  <c r="L282"/>
  <c r="M282"/>
  <c r="N282"/>
  <c r="O282"/>
  <c r="P282"/>
  <c r="Q282"/>
  <c r="Z282" s="1"/>
  <c r="R282"/>
  <c r="S282"/>
  <c r="T282"/>
  <c r="U282"/>
  <c r="AD282" s="1"/>
  <c r="E283"/>
  <c r="W283" s="1"/>
  <c r="F283"/>
  <c r="X283" s="1"/>
  <c r="G283"/>
  <c r="H283"/>
  <c r="I283"/>
  <c r="AA283" s="1"/>
  <c r="J283"/>
  <c r="AB283" s="1"/>
  <c r="K283"/>
  <c r="L283"/>
  <c r="M283"/>
  <c r="V283" s="1"/>
  <c r="AE283" s="1"/>
  <c r="N283"/>
  <c r="O283"/>
  <c r="P283"/>
  <c r="Y283" s="1"/>
  <c r="Q283"/>
  <c r="R283"/>
  <c r="S283"/>
  <c r="T283"/>
  <c r="AC283" s="1"/>
  <c r="U283"/>
  <c r="E284"/>
  <c r="F284"/>
  <c r="G284"/>
  <c r="H284"/>
  <c r="Z284" s="1"/>
  <c r="I284"/>
  <c r="AA284" s="1"/>
  <c r="J284"/>
  <c r="K284"/>
  <c r="L284"/>
  <c r="AD284" s="1"/>
  <c r="M284"/>
  <c r="N284"/>
  <c r="O284"/>
  <c r="P284"/>
  <c r="Q284"/>
  <c r="R284"/>
  <c r="S284"/>
  <c r="T284"/>
  <c r="U284"/>
  <c r="E285"/>
  <c r="F285"/>
  <c r="G285"/>
  <c r="Y285" s="1"/>
  <c r="H285"/>
  <c r="Z285" s="1"/>
  <c r="I285"/>
  <c r="J285"/>
  <c r="K285"/>
  <c r="AC285" s="1"/>
  <c r="L285"/>
  <c r="M285"/>
  <c r="N285"/>
  <c r="O285"/>
  <c r="P285"/>
  <c r="Q285"/>
  <c r="R285"/>
  <c r="AA285" s="1"/>
  <c r="S285"/>
  <c r="T285"/>
  <c r="U285"/>
  <c r="E286"/>
  <c r="F286"/>
  <c r="X286" s="1"/>
  <c r="G286"/>
  <c r="H286"/>
  <c r="I286"/>
  <c r="J286"/>
  <c r="AB286" s="1"/>
  <c r="K286"/>
  <c r="AC286" s="1"/>
  <c r="L286"/>
  <c r="M286"/>
  <c r="N286"/>
  <c r="O286"/>
  <c r="P286"/>
  <c r="Q286"/>
  <c r="Z286" s="1"/>
  <c r="R286"/>
  <c r="S286"/>
  <c r="T286"/>
  <c r="U286"/>
  <c r="AD286" s="1"/>
  <c r="E287"/>
  <c r="W287" s="1"/>
  <c r="F287"/>
  <c r="X287" s="1"/>
  <c r="G287"/>
  <c r="H287"/>
  <c r="I287"/>
  <c r="AA287" s="1"/>
  <c r="J287"/>
  <c r="AB287" s="1"/>
  <c r="K287"/>
  <c r="L287"/>
  <c r="M287"/>
  <c r="V287" s="1"/>
  <c r="N287"/>
  <c r="O287"/>
  <c r="P287"/>
  <c r="Q287"/>
  <c r="R287"/>
  <c r="S287"/>
  <c r="T287"/>
  <c r="AC287" s="1"/>
  <c r="U287"/>
  <c r="E288"/>
  <c r="W288" s="1"/>
  <c r="F288"/>
  <c r="G288"/>
  <c r="H288"/>
  <c r="Z288" s="1"/>
  <c r="I288"/>
  <c r="J288"/>
  <c r="K288"/>
  <c r="L288"/>
  <c r="AD288" s="1"/>
  <c r="M288"/>
  <c r="N288"/>
  <c r="O288"/>
  <c r="X288" s="1"/>
  <c r="P288"/>
  <c r="Q288"/>
  <c r="R288"/>
  <c r="S288"/>
  <c r="AB288" s="1"/>
  <c r="T288"/>
  <c r="U288"/>
  <c r="E289"/>
  <c r="F289"/>
  <c r="G289"/>
  <c r="Y289" s="1"/>
  <c r="H289"/>
  <c r="I289"/>
  <c r="J289"/>
  <c r="K289"/>
  <c r="AC289" s="1"/>
  <c r="L289"/>
  <c r="AD289" s="1"/>
  <c r="M289"/>
  <c r="N289"/>
  <c r="W289" s="1"/>
  <c r="O289"/>
  <c r="P289"/>
  <c r="Q289"/>
  <c r="R289"/>
  <c r="AA289" s="1"/>
  <c r="S289"/>
  <c r="T289"/>
  <c r="U289"/>
  <c r="E290"/>
  <c r="F290"/>
  <c r="X290" s="1"/>
  <c r="G290"/>
  <c r="Y290" s="1"/>
  <c r="H290"/>
  <c r="I290"/>
  <c r="J290"/>
  <c r="AB290" s="1"/>
  <c r="K290"/>
  <c r="AC290" s="1"/>
  <c r="L290"/>
  <c r="M290"/>
  <c r="N290"/>
  <c r="O290"/>
  <c r="P290"/>
  <c r="Q290"/>
  <c r="Z290" s="1"/>
  <c r="R290"/>
  <c r="S290"/>
  <c r="T290"/>
  <c r="U290"/>
  <c r="AD290" s="1"/>
  <c r="E291"/>
  <c r="W291" s="1"/>
  <c r="F291"/>
  <c r="X291" s="1"/>
  <c r="G291"/>
  <c r="H291"/>
  <c r="I291"/>
  <c r="AA291" s="1"/>
  <c r="J291"/>
  <c r="AB291" s="1"/>
  <c r="K291"/>
  <c r="L291"/>
  <c r="M291"/>
  <c r="V291" s="1"/>
  <c r="AE291" s="1"/>
  <c r="N291"/>
  <c r="O291"/>
  <c r="P291"/>
  <c r="Y291" s="1"/>
  <c r="Q291"/>
  <c r="R291"/>
  <c r="S291"/>
  <c r="T291"/>
  <c r="AC291" s="1"/>
  <c r="U291"/>
  <c r="E292"/>
  <c r="F292"/>
  <c r="G292"/>
  <c r="H292"/>
  <c r="Z292" s="1"/>
  <c r="I292"/>
  <c r="J292"/>
  <c r="K292"/>
  <c r="L292"/>
  <c r="AD292" s="1"/>
  <c r="M292"/>
  <c r="N292"/>
  <c r="O292"/>
  <c r="X292" s="1"/>
  <c r="P292"/>
  <c r="Q292"/>
  <c r="R292"/>
  <c r="S292"/>
  <c r="AB292" s="1"/>
  <c r="T292"/>
  <c r="U292"/>
  <c r="D283"/>
  <c r="D284"/>
  <c r="D285"/>
  <c r="V285" s="1"/>
  <c r="D286"/>
  <c r="D287"/>
  <c r="D288"/>
  <c r="D289"/>
  <c r="V289" s="1"/>
  <c r="D290"/>
  <c r="D291"/>
  <c r="D292"/>
  <c r="D282"/>
  <c r="E270"/>
  <c r="F270"/>
  <c r="G270"/>
  <c r="H270"/>
  <c r="Z270" s="1"/>
  <c r="I270"/>
  <c r="J270"/>
  <c r="K270"/>
  <c r="L270"/>
  <c r="AD270" s="1"/>
  <c r="M270"/>
  <c r="V270" s="1"/>
  <c r="N270"/>
  <c r="O270"/>
  <c r="P270"/>
  <c r="Q270"/>
  <c r="R270"/>
  <c r="S270"/>
  <c r="T270"/>
  <c r="U270"/>
  <c r="E271"/>
  <c r="F271"/>
  <c r="G271"/>
  <c r="Y271" s="1"/>
  <c r="H271"/>
  <c r="I271"/>
  <c r="J271"/>
  <c r="K271"/>
  <c r="AC271" s="1"/>
  <c r="L271"/>
  <c r="M271"/>
  <c r="N271"/>
  <c r="O271"/>
  <c r="P271"/>
  <c r="Q271"/>
  <c r="R271"/>
  <c r="S271"/>
  <c r="T271"/>
  <c r="U271"/>
  <c r="E272"/>
  <c r="F272"/>
  <c r="X272" s="1"/>
  <c r="G272"/>
  <c r="H272"/>
  <c r="I272"/>
  <c r="J272"/>
  <c r="AB272" s="1"/>
  <c r="K272"/>
  <c r="L272"/>
  <c r="M272"/>
  <c r="N272"/>
  <c r="O272"/>
  <c r="P272"/>
  <c r="Q272"/>
  <c r="R272"/>
  <c r="S272"/>
  <c r="T272"/>
  <c r="U272"/>
  <c r="E273"/>
  <c r="W273" s="1"/>
  <c r="F273"/>
  <c r="G273"/>
  <c r="H273"/>
  <c r="I273"/>
  <c r="J273"/>
  <c r="K273"/>
  <c r="L273"/>
  <c r="M273"/>
  <c r="V273" s="1"/>
  <c r="N273"/>
  <c r="O273"/>
  <c r="P273"/>
  <c r="Q273"/>
  <c r="R273"/>
  <c r="S273"/>
  <c r="T273"/>
  <c r="U273"/>
  <c r="E274"/>
  <c r="F274"/>
  <c r="G274"/>
  <c r="H274"/>
  <c r="Z274" s="1"/>
  <c r="I274"/>
  <c r="J274"/>
  <c r="K274"/>
  <c r="L274"/>
  <c r="AD274" s="1"/>
  <c r="M274"/>
  <c r="N274"/>
  <c r="O274"/>
  <c r="P274"/>
  <c r="Q274"/>
  <c r="R274"/>
  <c r="S274"/>
  <c r="T274"/>
  <c r="U274"/>
  <c r="E275"/>
  <c r="F275"/>
  <c r="G275"/>
  <c r="Y275" s="1"/>
  <c r="H275"/>
  <c r="I275"/>
  <c r="J275"/>
  <c r="K275"/>
  <c r="AC275" s="1"/>
  <c r="L275"/>
  <c r="M275"/>
  <c r="N275"/>
  <c r="O275"/>
  <c r="X275" s="1"/>
  <c r="P275"/>
  <c r="Q275"/>
  <c r="R275"/>
  <c r="S275"/>
  <c r="T275"/>
  <c r="U275"/>
  <c r="E276"/>
  <c r="F276"/>
  <c r="X276" s="1"/>
  <c r="G276"/>
  <c r="H276"/>
  <c r="I276"/>
  <c r="J276"/>
  <c r="AB276" s="1"/>
  <c r="K276"/>
  <c r="L276"/>
  <c r="M276"/>
  <c r="N276"/>
  <c r="O276"/>
  <c r="P276"/>
  <c r="Q276"/>
  <c r="R276"/>
  <c r="S276"/>
  <c r="T276"/>
  <c r="U276"/>
  <c r="E277"/>
  <c r="W277" s="1"/>
  <c r="F277"/>
  <c r="G277"/>
  <c r="H277"/>
  <c r="I277"/>
  <c r="AA277" s="1"/>
  <c r="J277"/>
  <c r="K277"/>
  <c r="L277"/>
  <c r="M277"/>
  <c r="V277" s="1"/>
  <c r="N277"/>
  <c r="O277"/>
  <c r="P277"/>
  <c r="Q277"/>
  <c r="R277"/>
  <c r="S277"/>
  <c r="T277"/>
  <c r="U277"/>
  <c r="E278"/>
  <c r="F278"/>
  <c r="G278"/>
  <c r="H278"/>
  <c r="Z278" s="1"/>
  <c r="I278"/>
  <c r="J278"/>
  <c r="K278"/>
  <c r="L278"/>
  <c r="AD278" s="1"/>
  <c r="M278"/>
  <c r="N278"/>
  <c r="O278"/>
  <c r="P278"/>
  <c r="Q278"/>
  <c r="R278"/>
  <c r="S278"/>
  <c r="T278"/>
  <c r="U278"/>
  <c r="E279"/>
  <c r="F279"/>
  <c r="G279"/>
  <c r="Y279" s="1"/>
  <c r="H279"/>
  <c r="I279"/>
  <c r="J279"/>
  <c r="K279"/>
  <c r="AC279" s="1"/>
  <c r="L279"/>
  <c r="M279"/>
  <c r="N279"/>
  <c r="O279"/>
  <c r="P279"/>
  <c r="Q279"/>
  <c r="R279"/>
  <c r="S279"/>
  <c r="T279"/>
  <c r="U279"/>
  <c r="E280"/>
  <c r="F280"/>
  <c r="G280"/>
  <c r="H280"/>
  <c r="I280"/>
  <c r="J280"/>
  <c r="K280"/>
  <c r="L280"/>
  <c r="M280"/>
  <c r="N280"/>
  <c r="O280"/>
  <c r="P280"/>
  <c r="Q280"/>
  <c r="R280"/>
  <c r="S280"/>
  <c r="T280"/>
  <c r="U280"/>
  <c r="D271"/>
  <c r="D272"/>
  <c r="V272" s="1"/>
  <c r="D273"/>
  <c r="D274"/>
  <c r="D275"/>
  <c r="V275" s="1"/>
  <c r="D276"/>
  <c r="D277"/>
  <c r="D278"/>
  <c r="D279"/>
  <c r="V279" s="1"/>
  <c r="D280"/>
  <c r="D270"/>
  <c r="E256"/>
  <c r="F256"/>
  <c r="X256" s="1"/>
  <c r="G256"/>
  <c r="H256"/>
  <c r="I256"/>
  <c r="J256"/>
  <c r="AB256" s="1"/>
  <c r="K256"/>
  <c r="AC256" s="1"/>
  <c r="L256"/>
  <c r="M256"/>
  <c r="N256"/>
  <c r="O256"/>
  <c r="P256"/>
  <c r="Q256"/>
  <c r="Z256" s="1"/>
  <c r="R256"/>
  <c r="S256"/>
  <c r="T256"/>
  <c r="U256"/>
  <c r="AD256" s="1"/>
  <c r="E257"/>
  <c r="W257" s="1"/>
  <c r="F257"/>
  <c r="X257" s="1"/>
  <c r="G257"/>
  <c r="H257"/>
  <c r="I257"/>
  <c r="AA257" s="1"/>
  <c r="J257"/>
  <c r="AB257" s="1"/>
  <c r="K257"/>
  <c r="L257"/>
  <c r="M257"/>
  <c r="N257"/>
  <c r="O257"/>
  <c r="P257"/>
  <c r="Y257" s="1"/>
  <c r="Q257"/>
  <c r="R257"/>
  <c r="S257"/>
  <c r="T257"/>
  <c r="AC257" s="1"/>
  <c r="U257"/>
  <c r="E258"/>
  <c r="F258"/>
  <c r="G258"/>
  <c r="H258"/>
  <c r="Z258" s="1"/>
  <c r="I258"/>
  <c r="AA258" s="1"/>
  <c r="J258"/>
  <c r="K258"/>
  <c r="L258"/>
  <c r="AD258" s="1"/>
  <c r="M258"/>
  <c r="N258"/>
  <c r="O258"/>
  <c r="P258"/>
  <c r="Q258"/>
  <c r="R258"/>
  <c r="S258"/>
  <c r="AB258" s="1"/>
  <c r="T258"/>
  <c r="U258"/>
  <c r="E259"/>
  <c r="F259"/>
  <c r="G259"/>
  <c r="Y259" s="1"/>
  <c r="H259"/>
  <c r="Z259" s="1"/>
  <c r="I259"/>
  <c r="J259"/>
  <c r="K259"/>
  <c r="AC259" s="1"/>
  <c r="L259"/>
  <c r="AD259" s="1"/>
  <c r="M259"/>
  <c r="N259"/>
  <c r="O259"/>
  <c r="P259"/>
  <c r="Q259"/>
  <c r="R259"/>
  <c r="S259"/>
  <c r="T259"/>
  <c r="U259"/>
  <c r="E260"/>
  <c r="F260"/>
  <c r="X260" s="1"/>
  <c r="G260"/>
  <c r="H260"/>
  <c r="I260"/>
  <c r="J260"/>
  <c r="AB260" s="1"/>
  <c r="K260"/>
  <c r="AC260" s="1"/>
  <c r="L260"/>
  <c r="M260"/>
  <c r="N260"/>
  <c r="O260"/>
  <c r="P260"/>
  <c r="Q260"/>
  <c r="R260"/>
  <c r="S260"/>
  <c r="T260"/>
  <c r="U260"/>
  <c r="E261"/>
  <c r="W261" s="1"/>
  <c r="F261"/>
  <c r="X261" s="1"/>
  <c r="G261"/>
  <c r="H261"/>
  <c r="I261"/>
  <c r="AA261" s="1"/>
  <c r="J261"/>
  <c r="AB261" s="1"/>
  <c r="K261"/>
  <c r="L261"/>
  <c r="M261"/>
  <c r="N261"/>
  <c r="O261"/>
  <c r="P261"/>
  <c r="Q261"/>
  <c r="R261"/>
  <c r="S261"/>
  <c r="T261"/>
  <c r="U261"/>
  <c r="E262"/>
  <c r="W262" s="1"/>
  <c r="F262"/>
  <c r="G262"/>
  <c r="H262"/>
  <c r="Z262" s="1"/>
  <c r="I262"/>
  <c r="J262"/>
  <c r="K262"/>
  <c r="L262"/>
  <c r="AD262" s="1"/>
  <c r="M262"/>
  <c r="N262"/>
  <c r="O262"/>
  <c r="X262" s="1"/>
  <c r="P262"/>
  <c r="Q262"/>
  <c r="R262"/>
  <c r="S262"/>
  <c r="T262"/>
  <c r="U262"/>
  <c r="E263"/>
  <c r="F263"/>
  <c r="G263"/>
  <c r="Y263" s="1"/>
  <c r="H263"/>
  <c r="Z263" s="1"/>
  <c r="I263"/>
  <c r="J263"/>
  <c r="K263"/>
  <c r="AC263" s="1"/>
  <c r="L263"/>
  <c r="AD263" s="1"/>
  <c r="M263"/>
  <c r="N263"/>
  <c r="W263" s="1"/>
  <c r="O263"/>
  <c r="P263"/>
  <c r="Q263"/>
  <c r="R263"/>
  <c r="AA263" s="1"/>
  <c r="S263"/>
  <c r="T263"/>
  <c r="U263"/>
  <c r="E264"/>
  <c r="F264"/>
  <c r="X264" s="1"/>
  <c r="G264"/>
  <c r="H264"/>
  <c r="I264"/>
  <c r="J264"/>
  <c r="AB264" s="1"/>
  <c r="K264"/>
  <c r="AC264" s="1"/>
  <c r="L264"/>
  <c r="M264"/>
  <c r="N264"/>
  <c r="O264"/>
  <c r="P264"/>
  <c r="Q264"/>
  <c r="Z264" s="1"/>
  <c r="R264"/>
  <c r="S264"/>
  <c r="T264"/>
  <c r="U264"/>
  <c r="AD264" s="1"/>
  <c r="E265"/>
  <c r="W265" s="1"/>
  <c r="F265"/>
  <c r="X265" s="1"/>
  <c r="G265"/>
  <c r="H265"/>
  <c r="I265"/>
  <c r="AA265" s="1"/>
  <c r="AH265" s="1"/>
  <c r="J265"/>
  <c r="K265"/>
  <c r="L265"/>
  <c r="M265"/>
  <c r="N265"/>
  <c r="O265"/>
  <c r="P265"/>
  <c r="Y265" s="1"/>
  <c r="Q265"/>
  <c r="R265"/>
  <c r="S265"/>
  <c r="T265"/>
  <c r="AC265" s="1"/>
  <c r="U265"/>
  <c r="E266"/>
  <c r="W266" s="1"/>
  <c r="F266"/>
  <c r="G266"/>
  <c r="H266"/>
  <c r="Z266" s="1"/>
  <c r="I266"/>
  <c r="AA266" s="1"/>
  <c r="J266"/>
  <c r="K266"/>
  <c r="L266"/>
  <c r="AD266" s="1"/>
  <c r="M266"/>
  <c r="N266"/>
  <c r="O266"/>
  <c r="X266" s="1"/>
  <c r="P266"/>
  <c r="Q266"/>
  <c r="R266"/>
  <c r="S266"/>
  <c r="AB266" s="1"/>
  <c r="T266"/>
  <c r="U266"/>
  <c r="E267"/>
  <c r="F267"/>
  <c r="G267"/>
  <c r="Y267" s="1"/>
  <c r="H267"/>
  <c r="I267"/>
  <c r="J267"/>
  <c r="K267"/>
  <c r="AC267" s="1"/>
  <c r="L267"/>
  <c r="AD267" s="1"/>
  <c r="M267"/>
  <c r="N267"/>
  <c r="W267" s="1"/>
  <c r="O267"/>
  <c r="P267"/>
  <c r="Q267"/>
  <c r="R267"/>
  <c r="AA267" s="1"/>
  <c r="S267"/>
  <c r="T267"/>
  <c r="U267"/>
  <c r="E268"/>
  <c r="F268"/>
  <c r="X268" s="1"/>
  <c r="G268"/>
  <c r="Y268" s="1"/>
  <c r="H268"/>
  <c r="I268"/>
  <c r="J268"/>
  <c r="AB268" s="1"/>
  <c r="K268"/>
  <c r="AC268" s="1"/>
  <c r="L268"/>
  <c r="M268"/>
  <c r="N268"/>
  <c r="O268"/>
  <c r="P268"/>
  <c r="Q268"/>
  <c r="R268"/>
  <c r="S268"/>
  <c r="T268"/>
  <c r="U268"/>
  <c r="AD268" s="1"/>
  <c r="D257"/>
  <c r="V257" s="1"/>
  <c r="D258"/>
  <c r="V258" s="1"/>
  <c r="D259"/>
  <c r="D260"/>
  <c r="D261"/>
  <c r="V261" s="1"/>
  <c r="D262"/>
  <c r="V262" s="1"/>
  <c r="AE262" s="1"/>
  <c r="D263"/>
  <c r="D264"/>
  <c r="V264" s="1"/>
  <c r="D265"/>
  <c r="V265" s="1"/>
  <c r="D266"/>
  <c r="V266" s="1"/>
  <c r="D267"/>
  <c r="D268"/>
  <c r="V268" s="1"/>
  <c r="D256"/>
  <c r="V256" s="1"/>
  <c r="E242"/>
  <c r="F242"/>
  <c r="G242"/>
  <c r="H242"/>
  <c r="I242"/>
  <c r="J242"/>
  <c r="K242"/>
  <c r="L242"/>
  <c r="M242"/>
  <c r="N242"/>
  <c r="O242"/>
  <c r="P242"/>
  <c r="Q242"/>
  <c r="R242"/>
  <c r="S242"/>
  <c r="T242"/>
  <c r="AC242" s="1"/>
  <c r="U242"/>
  <c r="E243"/>
  <c r="F243"/>
  <c r="G243"/>
  <c r="H243"/>
  <c r="I243"/>
  <c r="J243"/>
  <c r="K243"/>
  <c r="L243"/>
  <c r="M243"/>
  <c r="N243"/>
  <c r="O243"/>
  <c r="P243"/>
  <c r="Q243"/>
  <c r="R243"/>
  <c r="S243"/>
  <c r="T243"/>
  <c r="U243"/>
  <c r="E244"/>
  <c r="F244"/>
  <c r="X244" s="1"/>
  <c r="G244"/>
  <c r="H244"/>
  <c r="I244"/>
  <c r="J244"/>
  <c r="AB244" s="1"/>
  <c r="K244"/>
  <c r="L244"/>
  <c r="M244"/>
  <c r="N244"/>
  <c r="O244"/>
  <c r="P244"/>
  <c r="Q244"/>
  <c r="R244"/>
  <c r="S244"/>
  <c r="T244"/>
  <c r="U244"/>
  <c r="E245"/>
  <c r="W245" s="1"/>
  <c r="F245"/>
  <c r="G245"/>
  <c r="H245"/>
  <c r="I245"/>
  <c r="AA245" s="1"/>
  <c r="J245"/>
  <c r="K245"/>
  <c r="L245"/>
  <c r="M245"/>
  <c r="N245"/>
  <c r="O245"/>
  <c r="P245"/>
  <c r="Q245"/>
  <c r="R245"/>
  <c r="S245"/>
  <c r="T245"/>
  <c r="U245"/>
  <c r="E246"/>
  <c r="F246"/>
  <c r="G246"/>
  <c r="H246"/>
  <c r="Z246" s="1"/>
  <c r="I246"/>
  <c r="J246"/>
  <c r="K246"/>
  <c r="L246"/>
  <c r="AD246" s="1"/>
  <c r="M246"/>
  <c r="N246"/>
  <c r="O246"/>
  <c r="P246"/>
  <c r="Q246"/>
  <c r="R246"/>
  <c r="S246"/>
  <c r="T246"/>
  <c r="U246"/>
  <c r="E247"/>
  <c r="F247"/>
  <c r="G247"/>
  <c r="Y247" s="1"/>
  <c r="H247"/>
  <c r="I247"/>
  <c r="J247"/>
  <c r="K247"/>
  <c r="AC247" s="1"/>
  <c r="L247"/>
  <c r="M247"/>
  <c r="N247"/>
  <c r="O247"/>
  <c r="P247"/>
  <c r="Q247"/>
  <c r="R247"/>
  <c r="S247"/>
  <c r="T247"/>
  <c r="U247"/>
  <c r="E248"/>
  <c r="F248"/>
  <c r="X248" s="1"/>
  <c r="G248"/>
  <c r="H248"/>
  <c r="I248"/>
  <c r="J248"/>
  <c r="AB248" s="1"/>
  <c r="K248"/>
  <c r="L248"/>
  <c r="M248"/>
  <c r="N248"/>
  <c r="O248"/>
  <c r="P248"/>
  <c r="Q248"/>
  <c r="R248"/>
  <c r="AA248" s="1"/>
  <c r="S248"/>
  <c r="T248"/>
  <c r="U248"/>
  <c r="E249"/>
  <c r="W249" s="1"/>
  <c r="F249"/>
  <c r="G249"/>
  <c r="H249"/>
  <c r="I249"/>
  <c r="AA249" s="1"/>
  <c r="J249"/>
  <c r="K249"/>
  <c r="L249"/>
  <c r="M249"/>
  <c r="N249"/>
  <c r="O249"/>
  <c r="P249"/>
  <c r="Q249"/>
  <c r="R249"/>
  <c r="S249"/>
  <c r="T249"/>
  <c r="U249"/>
  <c r="E250"/>
  <c r="F250"/>
  <c r="G250"/>
  <c r="H250"/>
  <c r="Z250" s="1"/>
  <c r="I250"/>
  <c r="J250"/>
  <c r="K250"/>
  <c r="L250"/>
  <c r="AD250" s="1"/>
  <c r="M250"/>
  <c r="N250"/>
  <c r="O250"/>
  <c r="P250"/>
  <c r="Q250"/>
  <c r="R250"/>
  <c r="S250"/>
  <c r="T250"/>
  <c r="U250"/>
  <c r="E251"/>
  <c r="F251"/>
  <c r="G251"/>
  <c r="Y251" s="1"/>
  <c r="H251"/>
  <c r="I251"/>
  <c r="J251"/>
  <c r="K251"/>
  <c r="AC251" s="1"/>
  <c r="L251"/>
  <c r="M251"/>
  <c r="N251"/>
  <c r="O251"/>
  <c r="X251" s="1"/>
  <c r="P251"/>
  <c r="Q251"/>
  <c r="R251"/>
  <c r="S251"/>
  <c r="T251"/>
  <c r="U251"/>
  <c r="E252"/>
  <c r="F252"/>
  <c r="X252" s="1"/>
  <c r="G252"/>
  <c r="H252"/>
  <c r="I252"/>
  <c r="J252"/>
  <c r="AB252" s="1"/>
  <c r="K252"/>
  <c r="L252"/>
  <c r="M252"/>
  <c r="N252"/>
  <c r="O252"/>
  <c r="P252"/>
  <c r="Q252"/>
  <c r="R252"/>
  <c r="S252"/>
  <c r="T252"/>
  <c r="U252"/>
  <c r="E253"/>
  <c r="W253" s="1"/>
  <c r="F253"/>
  <c r="G253"/>
  <c r="H253"/>
  <c r="I253"/>
  <c r="AA253" s="1"/>
  <c r="J253"/>
  <c r="K253"/>
  <c r="L253"/>
  <c r="M253"/>
  <c r="N253"/>
  <c r="O253"/>
  <c r="P253"/>
  <c r="Q253"/>
  <c r="R253"/>
  <c r="S253"/>
  <c r="T253"/>
  <c r="U253"/>
  <c r="E254"/>
  <c r="F254"/>
  <c r="G254"/>
  <c r="H254"/>
  <c r="Z254" s="1"/>
  <c r="I254"/>
  <c r="J254"/>
  <c r="K254"/>
  <c r="L254"/>
  <c r="AD254" s="1"/>
  <c r="M254"/>
  <c r="N254"/>
  <c r="O254"/>
  <c r="P254"/>
  <c r="Y254" s="1"/>
  <c r="Q254"/>
  <c r="R254"/>
  <c r="S254"/>
  <c r="T254"/>
  <c r="U254"/>
  <c r="D243"/>
  <c r="D244"/>
  <c r="D245"/>
  <c r="V245" s="1"/>
  <c r="D246"/>
  <c r="V246" s="1"/>
  <c r="D247"/>
  <c r="D248"/>
  <c r="V248" s="1"/>
  <c r="D249"/>
  <c r="V249" s="1"/>
  <c r="D250"/>
  <c r="V250" s="1"/>
  <c r="D251"/>
  <c r="D252"/>
  <c r="V252" s="1"/>
  <c r="D253"/>
  <c r="V253" s="1"/>
  <c r="AE253" s="1"/>
  <c r="D254"/>
  <c r="V254" s="1"/>
  <c r="D242"/>
  <c r="E232"/>
  <c r="F232"/>
  <c r="X232" s="1"/>
  <c r="G232"/>
  <c r="Y232" s="1"/>
  <c r="H232"/>
  <c r="I232"/>
  <c r="J232"/>
  <c r="AB232" s="1"/>
  <c r="K232"/>
  <c r="AC232" s="1"/>
  <c r="L232"/>
  <c r="M232"/>
  <c r="N232"/>
  <c r="O232"/>
  <c r="P232"/>
  <c r="Q232"/>
  <c r="Z232" s="1"/>
  <c r="R232"/>
  <c r="S232"/>
  <c r="T232"/>
  <c r="U232"/>
  <c r="AD232" s="1"/>
  <c r="E233"/>
  <c r="W233" s="1"/>
  <c r="F233"/>
  <c r="G233"/>
  <c r="H233"/>
  <c r="I233"/>
  <c r="AA233" s="1"/>
  <c r="J233"/>
  <c r="K233"/>
  <c r="L233"/>
  <c r="M233"/>
  <c r="N233"/>
  <c r="O233"/>
  <c r="P233"/>
  <c r="Y233" s="1"/>
  <c r="Q233"/>
  <c r="R233"/>
  <c r="S233"/>
  <c r="T233"/>
  <c r="AC233" s="1"/>
  <c r="U233"/>
  <c r="E234"/>
  <c r="W234" s="1"/>
  <c r="F234"/>
  <c r="G234"/>
  <c r="H234"/>
  <c r="Z234" s="1"/>
  <c r="I234"/>
  <c r="AA234" s="1"/>
  <c r="J234"/>
  <c r="K234"/>
  <c r="L234"/>
  <c r="AD234" s="1"/>
  <c r="M234"/>
  <c r="N234"/>
  <c r="O234"/>
  <c r="X234" s="1"/>
  <c r="P234"/>
  <c r="Q234"/>
  <c r="R234"/>
  <c r="S234"/>
  <c r="T234"/>
  <c r="U234"/>
  <c r="E235"/>
  <c r="F235"/>
  <c r="G235"/>
  <c r="Y235" s="1"/>
  <c r="H235"/>
  <c r="I235"/>
  <c r="J235"/>
  <c r="K235"/>
  <c r="AC235" s="1"/>
  <c r="L235"/>
  <c r="M235"/>
  <c r="N235"/>
  <c r="W235" s="1"/>
  <c r="O235"/>
  <c r="P235"/>
  <c r="Q235"/>
  <c r="R235"/>
  <c r="AA235" s="1"/>
  <c r="S235"/>
  <c r="T235"/>
  <c r="U235"/>
  <c r="E236"/>
  <c r="F236"/>
  <c r="X236" s="1"/>
  <c r="G236"/>
  <c r="H236"/>
  <c r="I236"/>
  <c r="J236"/>
  <c r="AB236" s="1"/>
  <c r="K236"/>
  <c r="L236"/>
  <c r="M236"/>
  <c r="N236"/>
  <c r="O236"/>
  <c r="P236"/>
  <c r="Q236"/>
  <c r="Z236" s="1"/>
  <c r="R236"/>
  <c r="S236"/>
  <c r="T236"/>
  <c r="U236"/>
  <c r="AD236" s="1"/>
  <c r="E237"/>
  <c r="W237" s="1"/>
  <c r="F237"/>
  <c r="G237"/>
  <c r="H237"/>
  <c r="I237"/>
  <c r="AA237" s="1"/>
  <c r="J237"/>
  <c r="K237"/>
  <c r="L237"/>
  <c r="M237"/>
  <c r="N237"/>
  <c r="O237"/>
  <c r="P237"/>
  <c r="Y237" s="1"/>
  <c r="Q237"/>
  <c r="R237"/>
  <c r="S237"/>
  <c r="T237"/>
  <c r="AC237" s="1"/>
  <c r="U237"/>
  <c r="E238"/>
  <c r="W238" s="1"/>
  <c r="F238"/>
  <c r="G238"/>
  <c r="H238"/>
  <c r="Z238" s="1"/>
  <c r="I238"/>
  <c r="AA238" s="1"/>
  <c r="J238"/>
  <c r="K238"/>
  <c r="L238"/>
  <c r="AD238" s="1"/>
  <c r="M238"/>
  <c r="N238"/>
  <c r="O238"/>
  <c r="P238"/>
  <c r="Q238"/>
  <c r="R238"/>
  <c r="S238"/>
  <c r="T238"/>
  <c r="U238"/>
  <c r="E239"/>
  <c r="F239"/>
  <c r="G239"/>
  <c r="Y239" s="1"/>
  <c r="H239"/>
  <c r="I239"/>
  <c r="J239"/>
  <c r="K239"/>
  <c r="AC239" s="1"/>
  <c r="L239"/>
  <c r="M239"/>
  <c r="N239"/>
  <c r="W239" s="1"/>
  <c r="O239"/>
  <c r="P239"/>
  <c r="Q239"/>
  <c r="R239"/>
  <c r="AA239" s="1"/>
  <c r="S239"/>
  <c r="T239"/>
  <c r="U239"/>
  <c r="E240"/>
  <c r="F240"/>
  <c r="X240" s="1"/>
  <c r="G240"/>
  <c r="Y240" s="1"/>
  <c r="H240"/>
  <c r="I240"/>
  <c r="J240"/>
  <c r="AB240" s="1"/>
  <c r="K240"/>
  <c r="AC240" s="1"/>
  <c r="L240"/>
  <c r="M240"/>
  <c r="N240"/>
  <c r="O240"/>
  <c r="P240"/>
  <c r="Q240"/>
  <c r="Z240" s="1"/>
  <c r="R240"/>
  <c r="S240"/>
  <c r="T240"/>
  <c r="U240"/>
  <c r="AD240" s="1"/>
  <c r="D233"/>
  <c r="D234"/>
  <c r="V234" s="1"/>
  <c r="D235"/>
  <c r="V235" s="1"/>
  <c r="D236"/>
  <c r="D237"/>
  <c r="V237" s="1"/>
  <c r="D238"/>
  <c r="V238" s="1"/>
  <c r="D239"/>
  <c r="V239" s="1"/>
  <c r="D240"/>
  <c r="D232"/>
  <c r="E225"/>
  <c r="F225"/>
  <c r="G225"/>
  <c r="H225"/>
  <c r="Z225" s="1"/>
  <c r="I225"/>
  <c r="J225"/>
  <c r="K225"/>
  <c r="L225"/>
  <c r="AD225" s="1"/>
  <c r="M225"/>
  <c r="N225"/>
  <c r="O225"/>
  <c r="P225"/>
  <c r="P241" s="1"/>
  <c r="Q225"/>
  <c r="R225"/>
  <c r="S225"/>
  <c r="T225"/>
  <c r="U225"/>
  <c r="E226"/>
  <c r="F226"/>
  <c r="G226"/>
  <c r="Y226" s="1"/>
  <c r="H226"/>
  <c r="I226"/>
  <c r="J226"/>
  <c r="K226"/>
  <c r="AC226" s="1"/>
  <c r="L226"/>
  <c r="M226"/>
  <c r="N226"/>
  <c r="O226"/>
  <c r="P226"/>
  <c r="Q226"/>
  <c r="R226"/>
  <c r="S226"/>
  <c r="T226"/>
  <c r="U226"/>
  <c r="E227"/>
  <c r="F227"/>
  <c r="X227" s="1"/>
  <c r="G227"/>
  <c r="H227"/>
  <c r="I227"/>
  <c r="J227"/>
  <c r="AB227" s="1"/>
  <c r="K227"/>
  <c r="L227"/>
  <c r="M227"/>
  <c r="N227"/>
  <c r="O227"/>
  <c r="P227"/>
  <c r="Q227"/>
  <c r="R227"/>
  <c r="S227"/>
  <c r="T227"/>
  <c r="U227"/>
  <c r="E228"/>
  <c r="W228" s="1"/>
  <c r="F228"/>
  <c r="G228"/>
  <c r="H228"/>
  <c r="I228"/>
  <c r="AA228" s="1"/>
  <c r="J228"/>
  <c r="K228"/>
  <c r="L228"/>
  <c r="M228"/>
  <c r="V228" s="1"/>
  <c r="N228"/>
  <c r="O228"/>
  <c r="P228"/>
  <c r="Q228"/>
  <c r="R228"/>
  <c r="S228"/>
  <c r="T228"/>
  <c r="U228"/>
  <c r="E229"/>
  <c r="F229"/>
  <c r="G229"/>
  <c r="H229"/>
  <c r="Z229" s="1"/>
  <c r="I229"/>
  <c r="J229"/>
  <c r="K229"/>
  <c r="L229"/>
  <c r="AD229" s="1"/>
  <c r="M229"/>
  <c r="V229" s="1"/>
  <c r="N229"/>
  <c r="O229"/>
  <c r="P229"/>
  <c r="Q229"/>
  <c r="R229"/>
  <c r="S229"/>
  <c r="T229"/>
  <c r="U229"/>
  <c r="E230"/>
  <c r="F230"/>
  <c r="G230"/>
  <c r="Y230" s="1"/>
  <c r="H230"/>
  <c r="I230"/>
  <c r="J230"/>
  <c r="K230"/>
  <c r="AC230" s="1"/>
  <c r="L230"/>
  <c r="M230"/>
  <c r="N230"/>
  <c r="O230"/>
  <c r="P230"/>
  <c r="Q230"/>
  <c r="R230"/>
  <c r="S230"/>
  <c r="T230"/>
  <c r="U230"/>
  <c r="D226"/>
  <c r="D227"/>
  <c r="D228"/>
  <c r="D229"/>
  <c r="D230"/>
  <c r="D225"/>
  <c r="V225" s="1"/>
  <c r="E215"/>
  <c r="W215" s="1"/>
  <c r="F215"/>
  <c r="G215"/>
  <c r="H215"/>
  <c r="I215"/>
  <c r="AA215" s="1"/>
  <c r="J215"/>
  <c r="K215"/>
  <c r="L215"/>
  <c r="M215"/>
  <c r="N215"/>
  <c r="O215"/>
  <c r="X215" s="1"/>
  <c r="P215"/>
  <c r="Y215" s="1"/>
  <c r="Q215"/>
  <c r="R215"/>
  <c r="S215"/>
  <c r="AB215" s="1"/>
  <c r="T215"/>
  <c r="U215"/>
  <c r="E216"/>
  <c r="F216"/>
  <c r="G216"/>
  <c r="H216"/>
  <c r="I216"/>
  <c r="J216"/>
  <c r="K216"/>
  <c r="L216"/>
  <c r="M216"/>
  <c r="N216"/>
  <c r="O216"/>
  <c r="P216"/>
  <c r="Q216"/>
  <c r="R216"/>
  <c r="AA216" s="1"/>
  <c r="S216"/>
  <c r="T216"/>
  <c r="U216"/>
  <c r="E217"/>
  <c r="F217"/>
  <c r="G217"/>
  <c r="H217"/>
  <c r="I217"/>
  <c r="J217"/>
  <c r="K217"/>
  <c r="L217"/>
  <c r="M217"/>
  <c r="N217"/>
  <c r="O217"/>
  <c r="P217"/>
  <c r="Q217"/>
  <c r="Z217" s="1"/>
  <c r="R217"/>
  <c r="R224" s="1"/>
  <c r="S217"/>
  <c r="T217"/>
  <c r="U217"/>
  <c r="AD217" s="1"/>
  <c r="E218"/>
  <c r="F218"/>
  <c r="G218"/>
  <c r="H218"/>
  <c r="I218"/>
  <c r="J218"/>
  <c r="K218"/>
  <c r="L218"/>
  <c r="M218"/>
  <c r="N218"/>
  <c r="O218"/>
  <c r="P218"/>
  <c r="Y218" s="1"/>
  <c r="Q218"/>
  <c r="R218"/>
  <c r="S218"/>
  <c r="T218"/>
  <c r="U218"/>
  <c r="E219"/>
  <c r="F219"/>
  <c r="G219"/>
  <c r="H219"/>
  <c r="I219"/>
  <c r="J219"/>
  <c r="K219"/>
  <c r="L219"/>
  <c r="M219"/>
  <c r="N219"/>
  <c r="O219"/>
  <c r="X219" s="1"/>
  <c r="P219"/>
  <c r="Q219"/>
  <c r="R219"/>
  <c r="S219"/>
  <c r="AB219" s="1"/>
  <c r="T219"/>
  <c r="U219"/>
  <c r="E220"/>
  <c r="F220"/>
  <c r="G220"/>
  <c r="H220"/>
  <c r="I220"/>
  <c r="J220"/>
  <c r="K220"/>
  <c r="L220"/>
  <c r="M220"/>
  <c r="N220"/>
  <c r="O220"/>
  <c r="P220"/>
  <c r="Q220"/>
  <c r="R220"/>
  <c r="S220"/>
  <c r="T220"/>
  <c r="U220"/>
  <c r="E221"/>
  <c r="F221"/>
  <c r="G221"/>
  <c r="H221"/>
  <c r="I221"/>
  <c r="J221"/>
  <c r="K221"/>
  <c r="L221"/>
  <c r="M221"/>
  <c r="N221"/>
  <c r="W221" s="1"/>
  <c r="O221"/>
  <c r="P221"/>
  <c r="Q221"/>
  <c r="R221"/>
  <c r="S221"/>
  <c r="T221"/>
  <c r="U221"/>
  <c r="E222"/>
  <c r="F222"/>
  <c r="G222"/>
  <c r="H222"/>
  <c r="I222"/>
  <c r="J222"/>
  <c r="K222"/>
  <c r="L222"/>
  <c r="M222"/>
  <c r="N222"/>
  <c r="O222"/>
  <c r="P222"/>
  <c r="Q222"/>
  <c r="R222"/>
  <c r="S222"/>
  <c r="T222"/>
  <c r="U222"/>
  <c r="E223"/>
  <c r="F223"/>
  <c r="G223"/>
  <c r="H223"/>
  <c r="I223"/>
  <c r="J223"/>
  <c r="K223"/>
  <c r="L223"/>
  <c r="M223"/>
  <c r="N223"/>
  <c r="O223"/>
  <c r="P223"/>
  <c r="Q223"/>
  <c r="R223"/>
  <c r="S223"/>
  <c r="T223"/>
  <c r="U223"/>
  <c r="D216"/>
  <c r="V216" s="1"/>
  <c r="D217"/>
  <c r="D218"/>
  <c r="V218" s="1"/>
  <c r="D219"/>
  <c r="D220"/>
  <c r="V220" s="1"/>
  <c r="D221"/>
  <c r="D222"/>
  <c r="V222" s="1"/>
  <c r="D223"/>
  <c r="D215"/>
  <c r="E208"/>
  <c r="F208"/>
  <c r="X208" s="1"/>
  <c r="G208"/>
  <c r="Y208" s="1"/>
  <c r="H208"/>
  <c r="I208"/>
  <c r="J208"/>
  <c r="AB208" s="1"/>
  <c r="K208"/>
  <c r="AC208" s="1"/>
  <c r="L208"/>
  <c r="M208"/>
  <c r="N208"/>
  <c r="O208"/>
  <c r="P208"/>
  <c r="Q208"/>
  <c r="Z208" s="1"/>
  <c r="R208"/>
  <c r="S208"/>
  <c r="T208"/>
  <c r="U208"/>
  <c r="E209"/>
  <c r="W209" s="1"/>
  <c r="F209"/>
  <c r="G209"/>
  <c r="H209"/>
  <c r="I209"/>
  <c r="AA209" s="1"/>
  <c r="J209"/>
  <c r="K209"/>
  <c r="L209"/>
  <c r="M209"/>
  <c r="N209"/>
  <c r="O209"/>
  <c r="P209"/>
  <c r="Y209" s="1"/>
  <c r="Q209"/>
  <c r="R209"/>
  <c r="S209"/>
  <c r="T209"/>
  <c r="AC209" s="1"/>
  <c r="U209"/>
  <c r="E210"/>
  <c r="F210"/>
  <c r="G210"/>
  <c r="H210"/>
  <c r="Z210" s="1"/>
  <c r="I210"/>
  <c r="J210"/>
  <c r="K210"/>
  <c r="L210"/>
  <c r="AD210" s="1"/>
  <c r="M210"/>
  <c r="N210"/>
  <c r="O210"/>
  <c r="X210" s="1"/>
  <c r="P210"/>
  <c r="Q210"/>
  <c r="R210"/>
  <c r="S210"/>
  <c r="AB210" s="1"/>
  <c r="T210"/>
  <c r="U210"/>
  <c r="E211"/>
  <c r="F211"/>
  <c r="G211"/>
  <c r="Y211" s="1"/>
  <c r="H211"/>
  <c r="I211"/>
  <c r="J211"/>
  <c r="K211"/>
  <c r="AC211" s="1"/>
  <c r="L211"/>
  <c r="M211"/>
  <c r="N211"/>
  <c r="O211"/>
  <c r="P211"/>
  <c r="Q211"/>
  <c r="R211"/>
  <c r="AA211" s="1"/>
  <c r="S211"/>
  <c r="T211"/>
  <c r="U211"/>
  <c r="E212"/>
  <c r="F212"/>
  <c r="X212" s="1"/>
  <c r="G212"/>
  <c r="H212"/>
  <c r="I212"/>
  <c r="J212"/>
  <c r="AB212" s="1"/>
  <c r="K212"/>
  <c r="L212"/>
  <c r="M212"/>
  <c r="N212"/>
  <c r="O212"/>
  <c r="P212"/>
  <c r="Q212"/>
  <c r="Z212" s="1"/>
  <c r="R212"/>
  <c r="S212"/>
  <c r="T212"/>
  <c r="U212"/>
  <c r="E213"/>
  <c r="W213" s="1"/>
  <c r="F213"/>
  <c r="G213"/>
  <c r="H213"/>
  <c r="I213"/>
  <c r="AA213" s="1"/>
  <c r="J213"/>
  <c r="K213"/>
  <c r="L213"/>
  <c r="M213"/>
  <c r="N213"/>
  <c r="O213"/>
  <c r="P213"/>
  <c r="Y213" s="1"/>
  <c r="Q213"/>
  <c r="R213"/>
  <c r="S213"/>
  <c r="T213"/>
  <c r="AC213" s="1"/>
  <c r="U213"/>
  <c r="D209"/>
  <c r="D210"/>
  <c r="D211"/>
  <c r="V211" s="1"/>
  <c r="D212"/>
  <c r="V212" s="1"/>
  <c r="D213"/>
  <c r="D208"/>
  <c r="E194"/>
  <c r="F194"/>
  <c r="X194" s="1"/>
  <c r="G194"/>
  <c r="Y194" s="1"/>
  <c r="H194"/>
  <c r="I194"/>
  <c r="J194"/>
  <c r="K194"/>
  <c r="AC194" s="1"/>
  <c r="L194"/>
  <c r="M194"/>
  <c r="N194"/>
  <c r="O194"/>
  <c r="P194"/>
  <c r="Q194"/>
  <c r="Z194" s="1"/>
  <c r="R194"/>
  <c r="S194"/>
  <c r="T194"/>
  <c r="U194"/>
  <c r="AD194" s="1"/>
  <c r="E195"/>
  <c r="W195" s="1"/>
  <c r="F195"/>
  <c r="X195" s="1"/>
  <c r="G195"/>
  <c r="H195"/>
  <c r="I195"/>
  <c r="AA195" s="1"/>
  <c r="J195"/>
  <c r="AB195" s="1"/>
  <c r="K195"/>
  <c r="L195"/>
  <c r="M195"/>
  <c r="N195"/>
  <c r="O195"/>
  <c r="P195"/>
  <c r="Y195" s="1"/>
  <c r="Q195"/>
  <c r="R195"/>
  <c r="S195"/>
  <c r="T195"/>
  <c r="AC195" s="1"/>
  <c r="U195"/>
  <c r="E196"/>
  <c r="F196"/>
  <c r="G196"/>
  <c r="H196"/>
  <c r="Z196" s="1"/>
  <c r="I196"/>
  <c r="J196"/>
  <c r="K196"/>
  <c r="L196"/>
  <c r="AD196" s="1"/>
  <c r="M196"/>
  <c r="N196"/>
  <c r="O196"/>
  <c r="P196"/>
  <c r="Q196"/>
  <c r="R196"/>
  <c r="S196"/>
  <c r="AB196" s="1"/>
  <c r="T196"/>
  <c r="U196"/>
  <c r="E197"/>
  <c r="F197"/>
  <c r="G197"/>
  <c r="Y197" s="1"/>
  <c r="H197"/>
  <c r="Z197" s="1"/>
  <c r="I197"/>
  <c r="J197"/>
  <c r="K197"/>
  <c r="AC197" s="1"/>
  <c r="L197"/>
  <c r="M197"/>
  <c r="N197"/>
  <c r="W197" s="1"/>
  <c r="O197"/>
  <c r="P197"/>
  <c r="Q197"/>
  <c r="R197"/>
  <c r="AA197" s="1"/>
  <c r="S197"/>
  <c r="T197"/>
  <c r="U197"/>
  <c r="E198"/>
  <c r="F198"/>
  <c r="X198" s="1"/>
  <c r="G198"/>
  <c r="Y198" s="1"/>
  <c r="H198"/>
  <c r="I198"/>
  <c r="J198"/>
  <c r="AB198" s="1"/>
  <c r="K198"/>
  <c r="AC198" s="1"/>
  <c r="L198"/>
  <c r="M198"/>
  <c r="N198"/>
  <c r="O198"/>
  <c r="P198"/>
  <c r="Q198"/>
  <c r="Z198" s="1"/>
  <c r="R198"/>
  <c r="S198"/>
  <c r="T198"/>
  <c r="U198"/>
  <c r="AD198" s="1"/>
  <c r="E199"/>
  <c r="W199" s="1"/>
  <c r="F199"/>
  <c r="X199" s="1"/>
  <c r="G199"/>
  <c r="H199"/>
  <c r="I199"/>
  <c r="AA199" s="1"/>
  <c r="AH199" s="1"/>
  <c r="J199"/>
  <c r="AB199" s="1"/>
  <c r="K199"/>
  <c r="L199"/>
  <c r="M199"/>
  <c r="N199"/>
  <c r="O199"/>
  <c r="P199"/>
  <c r="Y199" s="1"/>
  <c r="Q199"/>
  <c r="R199"/>
  <c r="S199"/>
  <c r="T199"/>
  <c r="AC199" s="1"/>
  <c r="U199"/>
  <c r="E200"/>
  <c r="F200"/>
  <c r="G200"/>
  <c r="H200"/>
  <c r="Z200" s="1"/>
  <c r="I200"/>
  <c r="J200"/>
  <c r="K200"/>
  <c r="L200"/>
  <c r="AD200" s="1"/>
  <c r="M200"/>
  <c r="N200"/>
  <c r="O200"/>
  <c r="X200" s="1"/>
  <c r="P200"/>
  <c r="Q200"/>
  <c r="R200"/>
  <c r="S200"/>
  <c r="AB200" s="1"/>
  <c r="T200"/>
  <c r="U200"/>
  <c r="E201"/>
  <c r="F201"/>
  <c r="G201"/>
  <c r="H201"/>
  <c r="Z201" s="1"/>
  <c r="I201"/>
  <c r="J201"/>
  <c r="K201"/>
  <c r="AC201" s="1"/>
  <c r="L201"/>
  <c r="AD201" s="1"/>
  <c r="M201"/>
  <c r="N201"/>
  <c r="O201"/>
  <c r="P201"/>
  <c r="Q201"/>
  <c r="R201"/>
  <c r="S201"/>
  <c r="T201"/>
  <c r="U201"/>
  <c r="E202"/>
  <c r="F202"/>
  <c r="X202" s="1"/>
  <c r="G202"/>
  <c r="H202"/>
  <c r="I202"/>
  <c r="J202"/>
  <c r="AB202" s="1"/>
  <c r="K202"/>
  <c r="AC202" s="1"/>
  <c r="L202"/>
  <c r="M202"/>
  <c r="N202"/>
  <c r="O202"/>
  <c r="P202"/>
  <c r="Q202"/>
  <c r="Z202" s="1"/>
  <c r="R202"/>
  <c r="S202"/>
  <c r="T202"/>
  <c r="U202"/>
  <c r="AD202" s="1"/>
  <c r="E203"/>
  <c r="W203" s="1"/>
  <c r="F203"/>
  <c r="X203" s="1"/>
  <c r="G203"/>
  <c r="H203"/>
  <c r="I203"/>
  <c r="AA203" s="1"/>
  <c r="J203"/>
  <c r="K203"/>
  <c r="L203"/>
  <c r="M203"/>
  <c r="N203"/>
  <c r="O203"/>
  <c r="P203"/>
  <c r="Q203"/>
  <c r="R203"/>
  <c r="S203"/>
  <c r="T203"/>
  <c r="AC203" s="1"/>
  <c r="U203"/>
  <c r="E204"/>
  <c r="W204" s="1"/>
  <c r="F204"/>
  <c r="G204"/>
  <c r="H204"/>
  <c r="Z204" s="1"/>
  <c r="I204"/>
  <c r="AA204" s="1"/>
  <c r="J204"/>
  <c r="K204"/>
  <c r="L204"/>
  <c r="AD204" s="1"/>
  <c r="M204"/>
  <c r="N204"/>
  <c r="O204"/>
  <c r="X204" s="1"/>
  <c r="P204"/>
  <c r="Q204"/>
  <c r="R204"/>
  <c r="S204"/>
  <c r="AB204" s="1"/>
  <c r="T204"/>
  <c r="U204"/>
  <c r="E205"/>
  <c r="F205"/>
  <c r="G205"/>
  <c r="Y205" s="1"/>
  <c r="H205"/>
  <c r="I205"/>
  <c r="J205"/>
  <c r="K205"/>
  <c r="AC205" s="1"/>
  <c r="L205"/>
  <c r="AD205" s="1"/>
  <c r="M205"/>
  <c r="N205"/>
  <c r="W205" s="1"/>
  <c r="O205"/>
  <c r="P205"/>
  <c r="Q205"/>
  <c r="R205"/>
  <c r="AA205" s="1"/>
  <c r="S205"/>
  <c r="T205"/>
  <c r="U205"/>
  <c r="E206"/>
  <c r="F206"/>
  <c r="X206" s="1"/>
  <c r="G206"/>
  <c r="Y206" s="1"/>
  <c r="H206"/>
  <c r="I206"/>
  <c r="J206"/>
  <c r="AB206" s="1"/>
  <c r="K206"/>
  <c r="L206"/>
  <c r="M206"/>
  <c r="N206"/>
  <c r="O206"/>
  <c r="P206"/>
  <c r="Q206"/>
  <c r="Z206" s="1"/>
  <c r="R206"/>
  <c r="S206"/>
  <c r="T206"/>
  <c r="U206"/>
  <c r="AD206" s="1"/>
  <c r="D195"/>
  <c r="V195" s="1"/>
  <c r="D196"/>
  <c r="V196" s="1"/>
  <c r="D197"/>
  <c r="D198"/>
  <c r="D199"/>
  <c r="V199" s="1"/>
  <c r="D200"/>
  <c r="V200" s="1"/>
  <c r="D201"/>
  <c r="D202"/>
  <c r="D203"/>
  <c r="V203" s="1"/>
  <c r="D204"/>
  <c r="V204" s="1"/>
  <c r="D205"/>
  <c r="D206"/>
  <c r="D194"/>
  <c r="R179"/>
  <c r="S179"/>
  <c r="T179"/>
  <c r="U179"/>
  <c r="R180"/>
  <c r="S180"/>
  <c r="T180"/>
  <c r="U180"/>
  <c r="R181"/>
  <c r="S181"/>
  <c r="T181"/>
  <c r="U181"/>
  <c r="R182"/>
  <c r="S182"/>
  <c r="T182"/>
  <c r="U182"/>
  <c r="R183"/>
  <c r="S183"/>
  <c r="T183"/>
  <c r="U183"/>
  <c r="R184"/>
  <c r="S184"/>
  <c r="T184"/>
  <c r="U184"/>
  <c r="R185"/>
  <c r="S185"/>
  <c r="T185"/>
  <c r="U185"/>
  <c r="R186"/>
  <c r="S186"/>
  <c r="T186"/>
  <c r="U186"/>
  <c r="R187"/>
  <c r="S187"/>
  <c r="T187"/>
  <c r="U187"/>
  <c r="R188"/>
  <c r="S188"/>
  <c r="T188"/>
  <c r="U188"/>
  <c r="R189"/>
  <c r="S189"/>
  <c r="T189"/>
  <c r="U189"/>
  <c r="R190"/>
  <c r="S190"/>
  <c r="T190"/>
  <c r="U190"/>
  <c r="R191"/>
  <c r="S191"/>
  <c r="T191"/>
  <c r="U191"/>
  <c r="R192"/>
  <c r="S192"/>
  <c r="T192"/>
  <c r="U192"/>
  <c r="E179"/>
  <c r="F179"/>
  <c r="G179"/>
  <c r="H179"/>
  <c r="I179"/>
  <c r="AA179" s="1"/>
  <c r="J179"/>
  <c r="AB179" s="1"/>
  <c r="K179"/>
  <c r="AC179" s="1"/>
  <c r="L179"/>
  <c r="M179"/>
  <c r="N179"/>
  <c r="O179"/>
  <c r="P179"/>
  <c r="Q179"/>
  <c r="E180"/>
  <c r="F180"/>
  <c r="G180"/>
  <c r="H180"/>
  <c r="I180"/>
  <c r="J180"/>
  <c r="K180"/>
  <c r="L180"/>
  <c r="M180"/>
  <c r="N180"/>
  <c r="O180"/>
  <c r="P180"/>
  <c r="Q180"/>
  <c r="E181"/>
  <c r="F181"/>
  <c r="G181"/>
  <c r="H181"/>
  <c r="I181"/>
  <c r="J181"/>
  <c r="K181"/>
  <c r="L181"/>
  <c r="M181"/>
  <c r="N181"/>
  <c r="O181"/>
  <c r="P181"/>
  <c r="Q181"/>
  <c r="E182"/>
  <c r="F182"/>
  <c r="G182"/>
  <c r="H182"/>
  <c r="I182"/>
  <c r="J182"/>
  <c r="K182"/>
  <c r="L182"/>
  <c r="M182"/>
  <c r="V182" s="1"/>
  <c r="N182"/>
  <c r="O182"/>
  <c r="P182"/>
  <c r="Q182"/>
  <c r="E183"/>
  <c r="F183"/>
  <c r="G183"/>
  <c r="H183"/>
  <c r="I183"/>
  <c r="AA183" s="1"/>
  <c r="J183"/>
  <c r="AB183" s="1"/>
  <c r="K183"/>
  <c r="AC183" s="1"/>
  <c r="L183"/>
  <c r="AD183" s="1"/>
  <c r="M183"/>
  <c r="N183"/>
  <c r="O183"/>
  <c r="P183"/>
  <c r="Y183" s="1"/>
  <c r="Q183"/>
  <c r="E184"/>
  <c r="F184"/>
  <c r="G184"/>
  <c r="H184"/>
  <c r="I184"/>
  <c r="J184"/>
  <c r="AB184" s="1"/>
  <c r="K184"/>
  <c r="L184"/>
  <c r="M184"/>
  <c r="N184"/>
  <c r="O184"/>
  <c r="P184"/>
  <c r="Q184"/>
  <c r="E185"/>
  <c r="F185"/>
  <c r="G185"/>
  <c r="H185"/>
  <c r="I185"/>
  <c r="J185"/>
  <c r="K185"/>
  <c r="L185"/>
  <c r="M185"/>
  <c r="N185"/>
  <c r="O185"/>
  <c r="P185"/>
  <c r="Q185"/>
  <c r="E186"/>
  <c r="F186"/>
  <c r="G186"/>
  <c r="H186"/>
  <c r="I186"/>
  <c r="J186"/>
  <c r="K186"/>
  <c r="L186"/>
  <c r="M186"/>
  <c r="N186"/>
  <c r="O186"/>
  <c r="P186"/>
  <c r="Q186"/>
  <c r="E187"/>
  <c r="F187"/>
  <c r="G187"/>
  <c r="H187"/>
  <c r="I187"/>
  <c r="AA187" s="1"/>
  <c r="J187"/>
  <c r="AB187" s="1"/>
  <c r="K187"/>
  <c r="AC187" s="1"/>
  <c r="L187"/>
  <c r="AD187" s="1"/>
  <c r="M187"/>
  <c r="N187"/>
  <c r="O187"/>
  <c r="P187"/>
  <c r="Q187"/>
  <c r="E188"/>
  <c r="F188"/>
  <c r="G188"/>
  <c r="H188"/>
  <c r="I188"/>
  <c r="J188"/>
  <c r="AB188" s="1"/>
  <c r="K188"/>
  <c r="L188"/>
  <c r="M188"/>
  <c r="N188"/>
  <c r="O188"/>
  <c r="P188"/>
  <c r="Q188"/>
  <c r="E189"/>
  <c r="F189"/>
  <c r="G189"/>
  <c r="H189"/>
  <c r="I189"/>
  <c r="J189"/>
  <c r="AB189" s="1"/>
  <c r="K189"/>
  <c r="L189"/>
  <c r="M189"/>
  <c r="N189"/>
  <c r="O189"/>
  <c r="P189"/>
  <c r="Q189"/>
  <c r="E190"/>
  <c r="F190"/>
  <c r="G190"/>
  <c r="H190"/>
  <c r="I190"/>
  <c r="AA190" s="1"/>
  <c r="J190"/>
  <c r="K190"/>
  <c r="L190"/>
  <c r="M190"/>
  <c r="V190" s="1"/>
  <c r="N190"/>
  <c r="O190"/>
  <c r="P190"/>
  <c r="Q190"/>
  <c r="E191"/>
  <c r="F191"/>
  <c r="G191"/>
  <c r="H191"/>
  <c r="I191"/>
  <c r="AA191" s="1"/>
  <c r="J191"/>
  <c r="AB191" s="1"/>
  <c r="K191"/>
  <c r="AC191" s="1"/>
  <c r="L191"/>
  <c r="AD191" s="1"/>
  <c r="M191"/>
  <c r="N191"/>
  <c r="O191"/>
  <c r="P191"/>
  <c r="Q191"/>
  <c r="E192"/>
  <c r="F192"/>
  <c r="G192"/>
  <c r="H192"/>
  <c r="I192"/>
  <c r="J192"/>
  <c r="K192"/>
  <c r="AC192" s="1"/>
  <c r="L192"/>
  <c r="M192"/>
  <c r="N192"/>
  <c r="O192"/>
  <c r="P192"/>
  <c r="Q192"/>
  <c r="D180"/>
  <c r="D181"/>
  <c r="D182"/>
  <c r="D183"/>
  <c r="D184"/>
  <c r="D185"/>
  <c r="D186"/>
  <c r="D187"/>
  <c r="D188"/>
  <c r="D189"/>
  <c r="V189" s="1"/>
  <c r="D190"/>
  <c r="D191"/>
  <c r="D192"/>
  <c r="D179"/>
  <c r="E172"/>
  <c r="W172" s="1"/>
  <c r="F172"/>
  <c r="G172"/>
  <c r="H172"/>
  <c r="I172"/>
  <c r="AA172" s="1"/>
  <c r="J172"/>
  <c r="K172"/>
  <c r="L172"/>
  <c r="M172"/>
  <c r="N172"/>
  <c r="O172"/>
  <c r="X172" s="1"/>
  <c r="P172"/>
  <c r="Q172"/>
  <c r="R172"/>
  <c r="S172"/>
  <c r="AB172" s="1"/>
  <c r="T172"/>
  <c r="U172"/>
  <c r="E173"/>
  <c r="F173"/>
  <c r="G173"/>
  <c r="H173"/>
  <c r="I173"/>
  <c r="J173"/>
  <c r="K173"/>
  <c r="L173"/>
  <c r="M173"/>
  <c r="N173"/>
  <c r="W173" s="1"/>
  <c r="O173"/>
  <c r="P173"/>
  <c r="Q173"/>
  <c r="R173"/>
  <c r="AA173" s="1"/>
  <c r="S173"/>
  <c r="T173"/>
  <c r="U173"/>
  <c r="E174"/>
  <c r="F174"/>
  <c r="F177" s="1"/>
  <c r="G174"/>
  <c r="H174"/>
  <c r="I174"/>
  <c r="J174"/>
  <c r="K174"/>
  <c r="L174"/>
  <c r="M174"/>
  <c r="N174"/>
  <c r="O174"/>
  <c r="P174"/>
  <c r="Q174"/>
  <c r="Z174" s="1"/>
  <c r="R174"/>
  <c r="S174"/>
  <c r="T174"/>
  <c r="U174"/>
  <c r="AD174" s="1"/>
  <c r="E175"/>
  <c r="F175"/>
  <c r="G175"/>
  <c r="H175"/>
  <c r="I175"/>
  <c r="J175"/>
  <c r="K175"/>
  <c r="L175"/>
  <c r="M175"/>
  <c r="N175"/>
  <c r="O175"/>
  <c r="P175"/>
  <c r="Y175" s="1"/>
  <c r="Q175"/>
  <c r="R175"/>
  <c r="S175"/>
  <c r="T175"/>
  <c r="U175"/>
  <c r="E176"/>
  <c r="F176"/>
  <c r="G176"/>
  <c r="H176"/>
  <c r="I176"/>
  <c r="J176"/>
  <c r="K176"/>
  <c r="L176"/>
  <c r="M176"/>
  <c r="N176"/>
  <c r="O176"/>
  <c r="X176" s="1"/>
  <c r="P176"/>
  <c r="Q176"/>
  <c r="R176"/>
  <c r="S176"/>
  <c r="AB176" s="1"/>
  <c r="T176"/>
  <c r="U176"/>
  <c r="D173"/>
  <c r="V173" s="1"/>
  <c r="D174"/>
  <c r="D175"/>
  <c r="V175" s="1"/>
  <c r="D176"/>
  <c r="D172"/>
  <c r="E163"/>
  <c r="F163"/>
  <c r="G163"/>
  <c r="Y163" s="1"/>
  <c r="H163"/>
  <c r="I163"/>
  <c r="J163"/>
  <c r="K163"/>
  <c r="AC163" s="1"/>
  <c r="L163"/>
  <c r="M163"/>
  <c r="V163" s="1"/>
  <c r="N163"/>
  <c r="O163"/>
  <c r="P163"/>
  <c r="Q163"/>
  <c r="R163"/>
  <c r="S163"/>
  <c r="T163"/>
  <c r="U163"/>
  <c r="AD163" s="1"/>
  <c r="E164"/>
  <c r="W164" s="1"/>
  <c r="F164"/>
  <c r="X164" s="1"/>
  <c r="G164"/>
  <c r="H164"/>
  <c r="I164"/>
  <c r="AA164" s="1"/>
  <c r="J164"/>
  <c r="K164"/>
  <c r="L164"/>
  <c r="M164"/>
  <c r="N164"/>
  <c r="O164"/>
  <c r="P164"/>
  <c r="Q164"/>
  <c r="R164"/>
  <c r="S164"/>
  <c r="T164"/>
  <c r="U164"/>
  <c r="E165"/>
  <c r="F165"/>
  <c r="G165"/>
  <c r="H165"/>
  <c r="Z165" s="1"/>
  <c r="I165"/>
  <c r="AA165" s="1"/>
  <c r="J165"/>
  <c r="K165"/>
  <c r="L165"/>
  <c r="AD165" s="1"/>
  <c r="M165"/>
  <c r="N165"/>
  <c r="O165"/>
  <c r="P165"/>
  <c r="Q165"/>
  <c r="R165"/>
  <c r="S165"/>
  <c r="AB165" s="1"/>
  <c r="T165"/>
  <c r="U165"/>
  <c r="E166"/>
  <c r="F166"/>
  <c r="G166"/>
  <c r="Y166" s="1"/>
  <c r="H166"/>
  <c r="Z166" s="1"/>
  <c r="I166"/>
  <c r="J166"/>
  <c r="K166"/>
  <c r="AC166" s="1"/>
  <c r="L166"/>
  <c r="AD166" s="1"/>
  <c r="M166"/>
  <c r="N166"/>
  <c r="W166" s="1"/>
  <c r="O166"/>
  <c r="P166"/>
  <c r="Q166"/>
  <c r="R166"/>
  <c r="AA166" s="1"/>
  <c r="S166"/>
  <c r="T166"/>
  <c r="U166"/>
  <c r="E167"/>
  <c r="F167"/>
  <c r="X167" s="1"/>
  <c r="G167"/>
  <c r="H167"/>
  <c r="I167"/>
  <c r="J167"/>
  <c r="AB167" s="1"/>
  <c r="K167"/>
  <c r="AC167" s="1"/>
  <c r="L167"/>
  <c r="M167"/>
  <c r="V167" s="1"/>
  <c r="N167"/>
  <c r="O167"/>
  <c r="P167"/>
  <c r="Q167"/>
  <c r="Z167" s="1"/>
  <c r="R167"/>
  <c r="S167"/>
  <c r="T167"/>
  <c r="U167"/>
  <c r="AD167" s="1"/>
  <c r="E168"/>
  <c r="W168" s="1"/>
  <c r="F168"/>
  <c r="X168" s="1"/>
  <c r="G168"/>
  <c r="H168"/>
  <c r="I168"/>
  <c r="AA168" s="1"/>
  <c r="J168"/>
  <c r="AB168" s="1"/>
  <c r="K168"/>
  <c r="L168"/>
  <c r="M168"/>
  <c r="N168"/>
  <c r="O168"/>
  <c r="P168"/>
  <c r="Y168" s="1"/>
  <c r="Q168"/>
  <c r="R168"/>
  <c r="S168"/>
  <c r="T168"/>
  <c r="AC168" s="1"/>
  <c r="U168"/>
  <c r="E169"/>
  <c r="W169" s="1"/>
  <c r="F169"/>
  <c r="G169"/>
  <c r="H169"/>
  <c r="Z169" s="1"/>
  <c r="I169"/>
  <c r="J169"/>
  <c r="K169"/>
  <c r="L169"/>
  <c r="AD169" s="1"/>
  <c r="M169"/>
  <c r="N169"/>
  <c r="O169"/>
  <c r="X169" s="1"/>
  <c r="P169"/>
  <c r="Q169"/>
  <c r="R169"/>
  <c r="S169"/>
  <c r="T169"/>
  <c r="U169"/>
  <c r="E170"/>
  <c r="F170"/>
  <c r="G170"/>
  <c r="Y170" s="1"/>
  <c r="H170"/>
  <c r="Z170" s="1"/>
  <c r="I170"/>
  <c r="J170"/>
  <c r="K170"/>
  <c r="AC170" s="1"/>
  <c r="L170"/>
  <c r="AD170" s="1"/>
  <c r="M170"/>
  <c r="N170"/>
  <c r="W170" s="1"/>
  <c r="O170"/>
  <c r="P170"/>
  <c r="Q170"/>
  <c r="R170"/>
  <c r="AA170" s="1"/>
  <c r="S170"/>
  <c r="T170"/>
  <c r="U170"/>
  <c r="D164"/>
  <c r="D165"/>
  <c r="D166"/>
  <c r="V166" s="1"/>
  <c r="D167"/>
  <c r="D168"/>
  <c r="D169"/>
  <c r="V169" s="1"/>
  <c r="D170"/>
  <c r="V170" s="1"/>
  <c r="D163"/>
  <c r="E151"/>
  <c r="F151"/>
  <c r="X151" s="1"/>
  <c r="G151"/>
  <c r="Y151" s="1"/>
  <c r="H151"/>
  <c r="I151"/>
  <c r="J151"/>
  <c r="AB151" s="1"/>
  <c r="K151"/>
  <c r="AC151" s="1"/>
  <c r="L151"/>
  <c r="M151"/>
  <c r="N151"/>
  <c r="O151"/>
  <c r="P151"/>
  <c r="Q151"/>
  <c r="Z151" s="1"/>
  <c r="R151"/>
  <c r="S151"/>
  <c r="T151"/>
  <c r="U151"/>
  <c r="AD151" s="1"/>
  <c r="E152"/>
  <c r="W152" s="1"/>
  <c r="F152"/>
  <c r="X152" s="1"/>
  <c r="G152"/>
  <c r="H152"/>
  <c r="I152"/>
  <c r="AA152" s="1"/>
  <c r="J152"/>
  <c r="K152"/>
  <c r="L152"/>
  <c r="M152"/>
  <c r="V152" s="1"/>
  <c r="N152"/>
  <c r="O152"/>
  <c r="P152"/>
  <c r="Y152" s="1"/>
  <c r="Q152"/>
  <c r="R152"/>
  <c r="S152"/>
  <c r="T152"/>
  <c r="AC152" s="1"/>
  <c r="U152"/>
  <c r="E153"/>
  <c r="F153"/>
  <c r="G153"/>
  <c r="H153"/>
  <c r="Z153" s="1"/>
  <c r="I153"/>
  <c r="AA153" s="1"/>
  <c r="J153"/>
  <c r="K153"/>
  <c r="L153"/>
  <c r="AD153" s="1"/>
  <c r="M153"/>
  <c r="N153"/>
  <c r="O153"/>
  <c r="P153"/>
  <c r="Q153"/>
  <c r="R153"/>
  <c r="S153"/>
  <c r="T153"/>
  <c r="U153"/>
  <c r="E154"/>
  <c r="F154"/>
  <c r="G154"/>
  <c r="Y154" s="1"/>
  <c r="H154"/>
  <c r="Z154" s="1"/>
  <c r="I154"/>
  <c r="J154"/>
  <c r="K154"/>
  <c r="AC154" s="1"/>
  <c r="L154"/>
  <c r="AD154" s="1"/>
  <c r="M154"/>
  <c r="N154"/>
  <c r="O154"/>
  <c r="P154"/>
  <c r="Q154"/>
  <c r="R154"/>
  <c r="S154"/>
  <c r="T154"/>
  <c r="U154"/>
  <c r="E155"/>
  <c r="F155"/>
  <c r="X155" s="1"/>
  <c r="G155"/>
  <c r="Y155" s="1"/>
  <c r="H155"/>
  <c r="I155"/>
  <c r="J155"/>
  <c r="AB155" s="1"/>
  <c r="K155"/>
  <c r="AC155" s="1"/>
  <c r="L155"/>
  <c r="M155"/>
  <c r="N155"/>
  <c r="O155"/>
  <c r="P155"/>
  <c r="Q155"/>
  <c r="R155"/>
  <c r="S155"/>
  <c r="T155"/>
  <c r="U155"/>
  <c r="E156"/>
  <c r="W156" s="1"/>
  <c r="F156"/>
  <c r="X156" s="1"/>
  <c r="G156"/>
  <c r="H156"/>
  <c r="I156"/>
  <c r="AA156" s="1"/>
  <c r="J156"/>
  <c r="K156"/>
  <c r="L156"/>
  <c r="M156"/>
  <c r="V156" s="1"/>
  <c r="N156"/>
  <c r="O156"/>
  <c r="P156"/>
  <c r="Y156" s="1"/>
  <c r="Q156"/>
  <c r="R156"/>
  <c r="S156"/>
  <c r="T156"/>
  <c r="AC156" s="1"/>
  <c r="U156"/>
  <c r="E157"/>
  <c r="F157"/>
  <c r="G157"/>
  <c r="H157"/>
  <c r="Z157" s="1"/>
  <c r="I157"/>
  <c r="AA157" s="1"/>
  <c r="J157"/>
  <c r="K157"/>
  <c r="L157"/>
  <c r="AD157" s="1"/>
  <c r="M157"/>
  <c r="N157"/>
  <c r="O157"/>
  <c r="X157" s="1"/>
  <c r="P157"/>
  <c r="Q157"/>
  <c r="R157"/>
  <c r="S157"/>
  <c r="AB157" s="1"/>
  <c r="T157"/>
  <c r="U157"/>
  <c r="E158"/>
  <c r="F158"/>
  <c r="G158"/>
  <c r="Y158" s="1"/>
  <c r="H158"/>
  <c r="Z158" s="1"/>
  <c r="I158"/>
  <c r="J158"/>
  <c r="K158"/>
  <c r="AC158" s="1"/>
  <c r="L158"/>
  <c r="AD158" s="1"/>
  <c r="M158"/>
  <c r="N158"/>
  <c r="W158" s="1"/>
  <c r="O158"/>
  <c r="P158"/>
  <c r="Q158"/>
  <c r="R158"/>
  <c r="AA158" s="1"/>
  <c r="S158"/>
  <c r="T158"/>
  <c r="U158"/>
  <c r="E159"/>
  <c r="F159"/>
  <c r="X159" s="1"/>
  <c r="G159"/>
  <c r="Y159" s="1"/>
  <c r="H159"/>
  <c r="I159"/>
  <c r="J159"/>
  <c r="AB159" s="1"/>
  <c r="K159"/>
  <c r="L159"/>
  <c r="M159"/>
  <c r="N159"/>
  <c r="O159"/>
  <c r="P159"/>
  <c r="Q159"/>
  <c r="Z159" s="1"/>
  <c r="R159"/>
  <c r="AA159" s="1"/>
  <c r="AH159" s="1"/>
  <c r="S159"/>
  <c r="T159"/>
  <c r="U159"/>
  <c r="AD159" s="1"/>
  <c r="E160"/>
  <c r="W160" s="1"/>
  <c r="AF160" s="1"/>
  <c r="F160"/>
  <c r="G160"/>
  <c r="H160"/>
  <c r="I160"/>
  <c r="AA160" s="1"/>
  <c r="J160"/>
  <c r="AB160" s="1"/>
  <c r="K160"/>
  <c r="L160"/>
  <c r="M160"/>
  <c r="V160" s="1"/>
  <c r="N160"/>
  <c r="O160"/>
  <c r="P160"/>
  <c r="Y160" s="1"/>
  <c r="Q160"/>
  <c r="R160"/>
  <c r="S160"/>
  <c r="T160"/>
  <c r="AC160" s="1"/>
  <c r="U160"/>
  <c r="E161"/>
  <c r="W161" s="1"/>
  <c r="F161"/>
  <c r="G161"/>
  <c r="H161"/>
  <c r="Z161" s="1"/>
  <c r="I161"/>
  <c r="AA161" s="1"/>
  <c r="J161"/>
  <c r="K161"/>
  <c r="L161"/>
  <c r="AD161" s="1"/>
  <c r="M161"/>
  <c r="N161"/>
  <c r="O161"/>
  <c r="X161" s="1"/>
  <c r="P161"/>
  <c r="Q161"/>
  <c r="R161"/>
  <c r="S161"/>
  <c r="AB161" s="1"/>
  <c r="T161"/>
  <c r="U161"/>
  <c r="D152"/>
  <c r="D153"/>
  <c r="D154"/>
  <c r="V154" s="1"/>
  <c r="D155"/>
  <c r="D156"/>
  <c r="D157"/>
  <c r="D158"/>
  <c r="V158" s="1"/>
  <c r="D159"/>
  <c r="D160"/>
  <c r="D161"/>
  <c r="D151"/>
  <c r="E142"/>
  <c r="F142"/>
  <c r="G142"/>
  <c r="H142"/>
  <c r="Z142" s="1"/>
  <c r="I142"/>
  <c r="J142"/>
  <c r="K142"/>
  <c r="L142"/>
  <c r="AD142" s="1"/>
  <c r="M142"/>
  <c r="N142"/>
  <c r="O142"/>
  <c r="P142"/>
  <c r="Q142"/>
  <c r="R142"/>
  <c r="S142"/>
  <c r="T142"/>
  <c r="U142"/>
  <c r="E143"/>
  <c r="F143"/>
  <c r="G143"/>
  <c r="Y143" s="1"/>
  <c r="H143"/>
  <c r="I143"/>
  <c r="J143"/>
  <c r="K143"/>
  <c r="AC143" s="1"/>
  <c r="L143"/>
  <c r="M143"/>
  <c r="N143"/>
  <c r="O143"/>
  <c r="P143"/>
  <c r="Q143"/>
  <c r="R143"/>
  <c r="S143"/>
  <c r="T143"/>
  <c r="U143"/>
  <c r="E144"/>
  <c r="F144"/>
  <c r="G144"/>
  <c r="H144"/>
  <c r="I144"/>
  <c r="J144"/>
  <c r="K144"/>
  <c r="L144"/>
  <c r="M144"/>
  <c r="N144"/>
  <c r="O144"/>
  <c r="P144"/>
  <c r="Q144"/>
  <c r="Z144" s="1"/>
  <c r="R144"/>
  <c r="S144"/>
  <c r="T144"/>
  <c r="U144"/>
  <c r="AD144" s="1"/>
  <c r="E145"/>
  <c r="F145"/>
  <c r="G145"/>
  <c r="H145"/>
  <c r="I145"/>
  <c r="J145"/>
  <c r="K145"/>
  <c r="L145"/>
  <c r="M145"/>
  <c r="N145"/>
  <c r="O145"/>
  <c r="P145"/>
  <c r="Y145" s="1"/>
  <c r="Q145"/>
  <c r="R145"/>
  <c r="S145"/>
  <c r="T145"/>
  <c r="AC145" s="1"/>
  <c r="U145"/>
  <c r="E146"/>
  <c r="F146"/>
  <c r="G146"/>
  <c r="H146"/>
  <c r="I146"/>
  <c r="J146"/>
  <c r="K146"/>
  <c r="L146"/>
  <c r="M146"/>
  <c r="N146"/>
  <c r="O146"/>
  <c r="X146" s="1"/>
  <c r="P146"/>
  <c r="Q146"/>
  <c r="R146"/>
  <c r="S146"/>
  <c r="AB146" s="1"/>
  <c r="T146"/>
  <c r="U146"/>
  <c r="E147"/>
  <c r="F147"/>
  <c r="G147"/>
  <c r="H147"/>
  <c r="I147"/>
  <c r="J147"/>
  <c r="K147"/>
  <c r="L147"/>
  <c r="M147"/>
  <c r="N147"/>
  <c r="W147" s="1"/>
  <c r="O147"/>
  <c r="P147"/>
  <c r="Q147"/>
  <c r="R147"/>
  <c r="AA147" s="1"/>
  <c r="S147"/>
  <c r="T147"/>
  <c r="U147"/>
  <c r="E148"/>
  <c r="F148"/>
  <c r="G148"/>
  <c r="H148"/>
  <c r="I148"/>
  <c r="J148"/>
  <c r="K148"/>
  <c r="L148"/>
  <c r="M148"/>
  <c r="N148"/>
  <c r="O148"/>
  <c r="P148"/>
  <c r="Q148"/>
  <c r="R148"/>
  <c r="S148"/>
  <c r="T148"/>
  <c r="U148"/>
  <c r="E149"/>
  <c r="W149" s="1"/>
  <c r="F149"/>
  <c r="G149"/>
  <c r="H149"/>
  <c r="I149"/>
  <c r="AA149" s="1"/>
  <c r="J149"/>
  <c r="K149"/>
  <c r="L149"/>
  <c r="M149"/>
  <c r="N149"/>
  <c r="O149"/>
  <c r="P149"/>
  <c r="Q149"/>
  <c r="R149"/>
  <c r="S149"/>
  <c r="T149"/>
  <c r="U149"/>
  <c r="AD149" s="1"/>
  <c r="D143"/>
  <c r="V143" s="1"/>
  <c r="D144"/>
  <c r="D145"/>
  <c r="D146"/>
  <c r="D147"/>
  <c r="D148"/>
  <c r="D149"/>
  <c r="D142"/>
  <c r="E132"/>
  <c r="F132"/>
  <c r="G132"/>
  <c r="H132"/>
  <c r="Z132" s="1"/>
  <c r="I132"/>
  <c r="J132"/>
  <c r="K132"/>
  <c r="L132"/>
  <c r="AD132" s="1"/>
  <c r="M132"/>
  <c r="V132" s="1"/>
  <c r="N132"/>
  <c r="O132"/>
  <c r="P132"/>
  <c r="Q132"/>
  <c r="R132"/>
  <c r="S132"/>
  <c r="T132"/>
  <c r="U132"/>
  <c r="E133"/>
  <c r="F133"/>
  <c r="G133"/>
  <c r="Y133" s="1"/>
  <c r="H133"/>
  <c r="I133"/>
  <c r="J133"/>
  <c r="K133"/>
  <c r="AC133" s="1"/>
  <c r="L133"/>
  <c r="M133"/>
  <c r="N133"/>
  <c r="O133"/>
  <c r="P133"/>
  <c r="Q133"/>
  <c r="R133"/>
  <c r="S133"/>
  <c r="T133"/>
  <c r="U133"/>
  <c r="E134"/>
  <c r="F134"/>
  <c r="X134" s="1"/>
  <c r="G134"/>
  <c r="H134"/>
  <c r="I134"/>
  <c r="J134"/>
  <c r="AB134" s="1"/>
  <c r="K134"/>
  <c r="L134"/>
  <c r="M134"/>
  <c r="N134"/>
  <c r="O134"/>
  <c r="P134"/>
  <c r="Q134"/>
  <c r="R134"/>
  <c r="S134"/>
  <c r="T134"/>
  <c r="U134"/>
  <c r="E135"/>
  <c r="W135" s="1"/>
  <c r="F135"/>
  <c r="G135"/>
  <c r="H135"/>
  <c r="I135"/>
  <c r="AA135" s="1"/>
  <c r="J135"/>
  <c r="K135"/>
  <c r="L135"/>
  <c r="M135"/>
  <c r="N135"/>
  <c r="O135"/>
  <c r="P135"/>
  <c r="Q135"/>
  <c r="R135"/>
  <c r="S135"/>
  <c r="T135"/>
  <c r="U135"/>
  <c r="E136"/>
  <c r="F136"/>
  <c r="G136"/>
  <c r="H136"/>
  <c r="Z136" s="1"/>
  <c r="I136"/>
  <c r="J136"/>
  <c r="K136"/>
  <c r="L136"/>
  <c r="AD136" s="1"/>
  <c r="M136"/>
  <c r="N136"/>
  <c r="O136"/>
  <c r="P136"/>
  <c r="Q136"/>
  <c r="R136"/>
  <c r="S136"/>
  <c r="T136"/>
  <c r="U136"/>
  <c r="E137"/>
  <c r="F137"/>
  <c r="G137"/>
  <c r="Y137" s="1"/>
  <c r="H137"/>
  <c r="I137"/>
  <c r="J137"/>
  <c r="K137"/>
  <c r="AC137" s="1"/>
  <c r="L137"/>
  <c r="M137"/>
  <c r="N137"/>
  <c r="O137"/>
  <c r="X137" s="1"/>
  <c r="P137"/>
  <c r="Q137"/>
  <c r="R137"/>
  <c r="S137"/>
  <c r="T137"/>
  <c r="U137"/>
  <c r="E138"/>
  <c r="F138"/>
  <c r="X138" s="1"/>
  <c r="G138"/>
  <c r="H138"/>
  <c r="I138"/>
  <c r="J138"/>
  <c r="AB138" s="1"/>
  <c r="K138"/>
  <c r="L138"/>
  <c r="M138"/>
  <c r="N138"/>
  <c r="O138"/>
  <c r="P138"/>
  <c r="Q138"/>
  <c r="R138"/>
  <c r="S138"/>
  <c r="T138"/>
  <c r="U138"/>
  <c r="E139"/>
  <c r="W139" s="1"/>
  <c r="F139"/>
  <c r="G139"/>
  <c r="H139"/>
  <c r="I139"/>
  <c r="AA139" s="1"/>
  <c r="J139"/>
  <c r="K139"/>
  <c r="L139"/>
  <c r="M139"/>
  <c r="N139"/>
  <c r="O139"/>
  <c r="P139"/>
  <c r="Q139"/>
  <c r="R139"/>
  <c r="S139"/>
  <c r="T139"/>
  <c r="U139"/>
  <c r="E140"/>
  <c r="F140"/>
  <c r="G140"/>
  <c r="H140"/>
  <c r="Z140" s="1"/>
  <c r="I140"/>
  <c r="J140"/>
  <c r="K140"/>
  <c r="L140"/>
  <c r="AD140" s="1"/>
  <c r="M140"/>
  <c r="N140"/>
  <c r="O140"/>
  <c r="P140"/>
  <c r="Q140"/>
  <c r="R140"/>
  <c r="S140"/>
  <c r="T140"/>
  <c r="U140"/>
  <c r="D133"/>
  <c r="D134"/>
  <c r="V134" s="1"/>
  <c r="D135"/>
  <c r="V135" s="1"/>
  <c r="D136"/>
  <c r="V136" s="1"/>
  <c r="D137"/>
  <c r="D138"/>
  <c r="V138" s="1"/>
  <c r="D139"/>
  <c r="V139" s="1"/>
  <c r="D140"/>
  <c r="V140" s="1"/>
  <c r="D132"/>
  <c r="E125"/>
  <c r="F125"/>
  <c r="X125" s="1"/>
  <c r="G125"/>
  <c r="H125"/>
  <c r="I125"/>
  <c r="J125"/>
  <c r="AB125" s="1"/>
  <c r="K125"/>
  <c r="AC125" s="1"/>
  <c r="L125"/>
  <c r="M125"/>
  <c r="N125"/>
  <c r="O125"/>
  <c r="P125"/>
  <c r="Q125"/>
  <c r="Z125" s="1"/>
  <c r="R125"/>
  <c r="S125"/>
  <c r="T125"/>
  <c r="U125"/>
  <c r="AD125" s="1"/>
  <c r="E126"/>
  <c r="W126" s="1"/>
  <c r="AF126" s="1"/>
  <c r="F126"/>
  <c r="X126" s="1"/>
  <c r="G126"/>
  <c r="H126"/>
  <c r="I126"/>
  <c r="AA126" s="1"/>
  <c r="J126"/>
  <c r="AB126" s="1"/>
  <c r="K126"/>
  <c r="L126"/>
  <c r="M126"/>
  <c r="V126" s="1"/>
  <c r="N126"/>
  <c r="O126"/>
  <c r="P126"/>
  <c r="Y126" s="1"/>
  <c r="Q126"/>
  <c r="R126"/>
  <c r="S126"/>
  <c r="T126"/>
  <c r="AC126" s="1"/>
  <c r="U126"/>
  <c r="E127"/>
  <c r="W127" s="1"/>
  <c r="F127"/>
  <c r="G127"/>
  <c r="H127"/>
  <c r="Z127" s="1"/>
  <c r="I127"/>
  <c r="AA127" s="1"/>
  <c r="J127"/>
  <c r="K127"/>
  <c r="L127"/>
  <c r="AD127" s="1"/>
  <c r="M127"/>
  <c r="N127"/>
  <c r="O127"/>
  <c r="X127" s="1"/>
  <c r="P127"/>
  <c r="Q127"/>
  <c r="R127"/>
  <c r="S127"/>
  <c r="AB127" s="1"/>
  <c r="T127"/>
  <c r="U127"/>
  <c r="E128"/>
  <c r="F128"/>
  <c r="G128"/>
  <c r="Y128" s="1"/>
  <c r="H128"/>
  <c r="Z128" s="1"/>
  <c r="I128"/>
  <c r="J128"/>
  <c r="K128"/>
  <c r="AC128" s="1"/>
  <c r="L128"/>
  <c r="AD128" s="1"/>
  <c r="M128"/>
  <c r="N128"/>
  <c r="W128" s="1"/>
  <c r="O128"/>
  <c r="O131" s="1"/>
  <c r="P128"/>
  <c r="Q128"/>
  <c r="R128"/>
  <c r="AA128" s="1"/>
  <c r="S128"/>
  <c r="S131" s="1"/>
  <c r="T128"/>
  <c r="U128"/>
  <c r="E129"/>
  <c r="F129"/>
  <c r="X129" s="1"/>
  <c r="G129"/>
  <c r="Y129" s="1"/>
  <c r="H129"/>
  <c r="I129"/>
  <c r="J129"/>
  <c r="AB129" s="1"/>
  <c r="K129"/>
  <c r="L129"/>
  <c r="M129"/>
  <c r="N129"/>
  <c r="O129"/>
  <c r="P129"/>
  <c r="Q129"/>
  <c r="Z129" s="1"/>
  <c r="R129"/>
  <c r="S129"/>
  <c r="T129"/>
  <c r="U129"/>
  <c r="AD129" s="1"/>
  <c r="E130"/>
  <c r="W130" s="1"/>
  <c r="F130"/>
  <c r="G130"/>
  <c r="H130"/>
  <c r="I130"/>
  <c r="AA130" s="1"/>
  <c r="J130"/>
  <c r="AB130" s="1"/>
  <c r="K130"/>
  <c r="L130"/>
  <c r="M130"/>
  <c r="N130"/>
  <c r="O130"/>
  <c r="P130"/>
  <c r="Y130" s="1"/>
  <c r="Q130"/>
  <c r="R130"/>
  <c r="S130"/>
  <c r="T130"/>
  <c r="AC130" s="1"/>
  <c r="U130"/>
  <c r="D126"/>
  <c r="D127"/>
  <c r="D128"/>
  <c r="V128" s="1"/>
  <c r="D129"/>
  <c r="D130"/>
  <c r="D125"/>
  <c r="E117"/>
  <c r="F117"/>
  <c r="X117" s="1"/>
  <c r="G117"/>
  <c r="Y117" s="1"/>
  <c r="H117"/>
  <c r="I117"/>
  <c r="J117"/>
  <c r="AB117" s="1"/>
  <c r="K117"/>
  <c r="AC117" s="1"/>
  <c r="L117"/>
  <c r="M117"/>
  <c r="N117"/>
  <c r="O117"/>
  <c r="P117"/>
  <c r="Q117"/>
  <c r="Z117" s="1"/>
  <c r="R117"/>
  <c r="S117"/>
  <c r="T117"/>
  <c r="U117"/>
  <c r="AD117" s="1"/>
  <c r="E118"/>
  <c r="W118" s="1"/>
  <c r="AF118" s="1"/>
  <c r="F118"/>
  <c r="X118" s="1"/>
  <c r="G118"/>
  <c r="H118"/>
  <c r="I118"/>
  <c r="J118"/>
  <c r="K118"/>
  <c r="L118"/>
  <c r="M118"/>
  <c r="N118"/>
  <c r="O118"/>
  <c r="P118"/>
  <c r="Q118"/>
  <c r="R118"/>
  <c r="S118"/>
  <c r="T118"/>
  <c r="U118"/>
  <c r="E119"/>
  <c r="W119" s="1"/>
  <c r="F119"/>
  <c r="G119"/>
  <c r="H119"/>
  <c r="Z119" s="1"/>
  <c r="I119"/>
  <c r="AA119" s="1"/>
  <c r="J119"/>
  <c r="K119"/>
  <c r="L119"/>
  <c r="AD119" s="1"/>
  <c r="M119"/>
  <c r="N119"/>
  <c r="O119"/>
  <c r="X119" s="1"/>
  <c r="P119"/>
  <c r="Q119"/>
  <c r="R119"/>
  <c r="S119"/>
  <c r="AB119" s="1"/>
  <c r="T119"/>
  <c r="U119"/>
  <c r="E120"/>
  <c r="F120"/>
  <c r="G120"/>
  <c r="Y120" s="1"/>
  <c r="H120"/>
  <c r="Z120" s="1"/>
  <c r="I120"/>
  <c r="J120"/>
  <c r="K120"/>
  <c r="AC120" s="1"/>
  <c r="L120"/>
  <c r="AD120" s="1"/>
  <c r="M120"/>
  <c r="N120"/>
  <c r="W120" s="1"/>
  <c r="O120"/>
  <c r="P120"/>
  <c r="Q120"/>
  <c r="R120"/>
  <c r="AA120" s="1"/>
  <c r="S120"/>
  <c r="T120"/>
  <c r="U120"/>
  <c r="E121"/>
  <c r="F121"/>
  <c r="X121" s="1"/>
  <c r="G121"/>
  <c r="H121"/>
  <c r="I121"/>
  <c r="J121"/>
  <c r="AB121" s="1"/>
  <c r="K121"/>
  <c r="AC121" s="1"/>
  <c r="L121"/>
  <c r="M121"/>
  <c r="N121"/>
  <c r="O121"/>
  <c r="P121"/>
  <c r="Q121"/>
  <c r="Z121" s="1"/>
  <c r="R121"/>
  <c r="S121"/>
  <c r="T121"/>
  <c r="U121"/>
  <c r="AD121" s="1"/>
  <c r="E122"/>
  <c r="W122" s="1"/>
  <c r="F122"/>
  <c r="X122" s="1"/>
  <c r="G122"/>
  <c r="H122"/>
  <c r="I122"/>
  <c r="AA122" s="1"/>
  <c r="AH122" s="1"/>
  <c r="J122"/>
  <c r="AB122" s="1"/>
  <c r="K122"/>
  <c r="L122"/>
  <c r="M122"/>
  <c r="N122"/>
  <c r="O122"/>
  <c r="P122"/>
  <c r="Y122" s="1"/>
  <c r="Q122"/>
  <c r="R122"/>
  <c r="S122"/>
  <c r="T122"/>
  <c r="AC122" s="1"/>
  <c r="U122"/>
  <c r="E123"/>
  <c r="W123" s="1"/>
  <c r="F123"/>
  <c r="G123"/>
  <c r="H123"/>
  <c r="Z123" s="1"/>
  <c r="I123"/>
  <c r="J123"/>
  <c r="K123"/>
  <c r="L123"/>
  <c r="AD123" s="1"/>
  <c r="M123"/>
  <c r="N123"/>
  <c r="O123"/>
  <c r="X123" s="1"/>
  <c r="P123"/>
  <c r="Q123"/>
  <c r="R123"/>
  <c r="S123"/>
  <c r="AB123" s="1"/>
  <c r="T123"/>
  <c r="U123"/>
  <c r="D123"/>
  <c r="D118"/>
  <c r="D119"/>
  <c r="D120"/>
  <c r="V120" s="1"/>
  <c r="D121"/>
  <c r="D122"/>
  <c r="D117"/>
  <c r="E104"/>
  <c r="F104"/>
  <c r="G104"/>
  <c r="H104"/>
  <c r="I104"/>
  <c r="J104"/>
  <c r="K104"/>
  <c r="L104"/>
  <c r="M104"/>
  <c r="N104"/>
  <c r="O104"/>
  <c r="X104" s="1"/>
  <c r="P104"/>
  <c r="Q104"/>
  <c r="R104"/>
  <c r="S104"/>
  <c r="AB104" s="1"/>
  <c r="T104"/>
  <c r="U104"/>
  <c r="E105"/>
  <c r="F105"/>
  <c r="G105"/>
  <c r="H105"/>
  <c r="I105"/>
  <c r="J105"/>
  <c r="K105"/>
  <c r="L105"/>
  <c r="M105"/>
  <c r="N105"/>
  <c r="O105"/>
  <c r="P105"/>
  <c r="Q105"/>
  <c r="R105"/>
  <c r="AA105" s="1"/>
  <c r="S105"/>
  <c r="T105"/>
  <c r="U105"/>
  <c r="E106"/>
  <c r="F106"/>
  <c r="G106"/>
  <c r="H106"/>
  <c r="I106"/>
  <c r="J106"/>
  <c r="K106"/>
  <c r="L106"/>
  <c r="M106"/>
  <c r="V106" s="1"/>
  <c r="N106"/>
  <c r="O106"/>
  <c r="P106"/>
  <c r="Q106"/>
  <c r="R106"/>
  <c r="S106"/>
  <c r="T106"/>
  <c r="U106"/>
  <c r="AD106" s="1"/>
  <c r="E107"/>
  <c r="F107"/>
  <c r="G107"/>
  <c r="H107"/>
  <c r="I107"/>
  <c r="J107"/>
  <c r="K107"/>
  <c r="L107"/>
  <c r="M107"/>
  <c r="N107"/>
  <c r="O107"/>
  <c r="P107"/>
  <c r="Y107" s="1"/>
  <c r="Q107"/>
  <c r="R107"/>
  <c r="S107"/>
  <c r="T107"/>
  <c r="U107"/>
  <c r="E108"/>
  <c r="F108"/>
  <c r="G108"/>
  <c r="H108"/>
  <c r="Z108" s="1"/>
  <c r="I108"/>
  <c r="J108"/>
  <c r="K108"/>
  <c r="L108"/>
  <c r="M108"/>
  <c r="N108"/>
  <c r="O108"/>
  <c r="P108"/>
  <c r="Q108"/>
  <c r="R108"/>
  <c r="S108"/>
  <c r="AB108" s="1"/>
  <c r="T108"/>
  <c r="U108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E110"/>
  <c r="F110"/>
  <c r="G110"/>
  <c r="H110"/>
  <c r="I110"/>
  <c r="J110"/>
  <c r="K110"/>
  <c r="L110"/>
  <c r="M110"/>
  <c r="V110" s="1"/>
  <c r="N110"/>
  <c r="O110"/>
  <c r="P110"/>
  <c r="Q110"/>
  <c r="R110"/>
  <c r="S110"/>
  <c r="T110"/>
  <c r="U110"/>
  <c r="E111"/>
  <c r="F111"/>
  <c r="G111"/>
  <c r="H111"/>
  <c r="I111"/>
  <c r="J111"/>
  <c r="K111"/>
  <c r="L111"/>
  <c r="M111"/>
  <c r="N111"/>
  <c r="O111"/>
  <c r="P111"/>
  <c r="Y111" s="1"/>
  <c r="Q111"/>
  <c r="R111"/>
  <c r="S111"/>
  <c r="T111"/>
  <c r="AC111" s="1"/>
  <c r="U111"/>
  <c r="E112"/>
  <c r="F112"/>
  <c r="G112"/>
  <c r="H112"/>
  <c r="I112"/>
  <c r="J112"/>
  <c r="K112"/>
  <c r="L112"/>
  <c r="M112"/>
  <c r="N112"/>
  <c r="O112"/>
  <c r="P112"/>
  <c r="Q112"/>
  <c r="R112"/>
  <c r="S112"/>
  <c r="AB112" s="1"/>
  <c r="T112"/>
  <c r="U112"/>
  <c r="E113"/>
  <c r="F113"/>
  <c r="G113"/>
  <c r="H113"/>
  <c r="I113"/>
  <c r="J113"/>
  <c r="K113"/>
  <c r="L113"/>
  <c r="M113"/>
  <c r="N113"/>
  <c r="W113" s="1"/>
  <c r="O113"/>
  <c r="P113"/>
  <c r="Q113"/>
  <c r="R113"/>
  <c r="S113"/>
  <c r="T113"/>
  <c r="U113"/>
  <c r="E114"/>
  <c r="F114"/>
  <c r="G114"/>
  <c r="H114"/>
  <c r="I114"/>
  <c r="J114"/>
  <c r="K114"/>
  <c r="L114"/>
  <c r="M114"/>
  <c r="N114"/>
  <c r="O114"/>
  <c r="P114"/>
  <c r="Q114"/>
  <c r="Z114" s="1"/>
  <c r="R114"/>
  <c r="S114"/>
  <c r="T114"/>
  <c r="U114"/>
  <c r="AD114" s="1"/>
  <c r="E115"/>
  <c r="F115"/>
  <c r="G115"/>
  <c r="H115"/>
  <c r="I115"/>
  <c r="J115"/>
  <c r="K115"/>
  <c r="L115"/>
  <c r="M115"/>
  <c r="N115"/>
  <c r="O115"/>
  <c r="P115"/>
  <c r="Q115"/>
  <c r="R115"/>
  <c r="S115"/>
  <c r="T115"/>
  <c r="U115"/>
  <c r="D105"/>
  <c r="D106"/>
  <c r="D107"/>
  <c r="D108"/>
  <c r="D109"/>
  <c r="D110"/>
  <c r="D111"/>
  <c r="D112"/>
  <c r="D113"/>
  <c r="D114"/>
  <c r="D115"/>
  <c r="D104"/>
  <c r="E79"/>
  <c r="F79"/>
  <c r="G79"/>
  <c r="H79"/>
  <c r="I79"/>
  <c r="J79"/>
  <c r="K79"/>
  <c r="L79"/>
  <c r="M79"/>
  <c r="N79"/>
  <c r="O79"/>
  <c r="P79"/>
  <c r="Q79"/>
  <c r="R79"/>
  <c r="S79"/>
  <c r="T79"/>
  <c r="U79"/>
  <c r="E80"/>
  <c r="F80"/>
  <c r="G80"/>
  <c r="H80"/>
  <c r="I80"/>
  <c r="J80"/>
  <c r="K80"/>
  <c r="L80"/>
  <c r="M80"/>
  <c r="N80"/>
  <c r="O80"/>
  <c r="P80"/>
  <c r="Q80"/>
  <c r="R80"/>
  <c r="S80"/>
  <c r="T80"/>
  <c r="U80"/>
  <c r="E81"/>
  <c r="F81"/>
  <c r="G81"/>
  <c r="H81"/>
  <c r="I81"/>
  <c r="J81"/>
  <c r="K81"/>
  <c r="L81"/>
  <c r="M81"/>
  <c r="V81" s="1"/>
  <c r="N81"/>
  <c r="O81"/>
  <c r="P81"/>
  <c r="Q81"/>
  <c r="R81"/>
  <c r="S81"/>
  <c r="T81"/>
  <c r="U81"/>
  <c r="E82"/>
  <c r="F82"/>
  <c r="G82"/>
  <c r="H82"/>
  <c r="I82"/>
  <c r="J82"/>
  <c r="K82"/>
  <c r="L82"/>
  <c r="M82"/>
  <c r="N82"/>
  <c r="O82"/>
  <c r="P82"/>
  <c r="Q82"/>
  <c r="R82"/>
  <c r="S82"/>
  <c r="T82"/>
  <c r="U82"/>
  <c r="E83"/>
  <c r="F83"/>
  <c r="G83"/>
  <c r="H83"/>
  <c r="I83"/>
  <c r="J83"/>
  <c r="K83"/>
  <c r="L83"/>
  <c r="M83"/>
  <c r="N83"/>
  <c r="O83"/>
  <c r="P83"/>
  <c r="Q83"/>
  <c r="R83"/>
  <c r="S83"/>
  <c r="T83"/>
  <c r="U83"/>
  <c r="E84"/>
  <c r="F84"/>
  <c r="G84"/>
  <c r="H84"/>
  <c r="I84"/>
  <c r="J84"/>
  <c r="K84"/>
  <c r="L84"/>
  <c r="M84"/>
  <c r="N84"/>
  <c r="O84"/>
  <c r="P84"/>
  <c r="Q84"/>
  <c r="R84"/>
  <c r="S84"/>
  <c r="T84"/>
  <c r="U84"/>
  <c r="E85"/>
  <c r="F85"/>
  <c r="G85"/>
  <c r="H85"/>
  <c r="I85"/>
  <c r="J85"/>
  <c r="K85"/>
  <c r="L85"/>
  <c r="M85"/>
  <c r="V85" s="1"/>
  <c r="N85"/>
  <c r="O85"/>
  <c r="P85"/>
  <c r="Q85"/>
  <c r="R85"/>
  <c r="S85"/>
  <c r="T85"/>
  <c r="U85"/>
  <c r="E86"/>
  <c r="F86"/>
  <c r="G86"/>
  <c r="H86"/>
  <c r="I86"/>
  <c r="J86"/>
  <c r="K86"/>
  <c r="L86"/>
  <c r="M86"/>
  <c r="N86"/>
  <c r="O86"/>
  <c r="P86"/>
  <c r="Q86"/>
  <c r="R86"/>
  <c r="S86"/>
  <c r="T86"/>
  <c r="AC86" s="1"/>
  <c r="U86"/>
  <c r="E87"/>
  <c r="F87"/>
  <c r="G87"/>
  <c r="H87"/>
  <c r="I87"/>
  <c r="J87"/>
  <c r="K87"/>
  <c r="L87"/>
  <c r="M87"/>
  <c r="N87"/>
  <c r="O87"/>
  <c r="X87" s="1"/>
  <c r="P87"/>
  <c r="Q87"/>
  <c r="R87"/>
  <c r="S87"/>
  <c r="T87"/>
  <c r="U87"/>
  <c r="E88"/>
  <c r="F88"/>
  <c r="G88"/>
  <c r="H88"/>
  <c r="I88"/>
  <c r="J88"/>
  <c r="K88"/>
  <c r="L88"/>
  <c r="M88"/>
  <c r="N88"/>
  <c r="O88"/>
  <c r="P88"/>
  <c r="Q88"/>
  <c r="R88"/>
  <c r="S88"/>
  <c r="T88"/>
  <c r="U88"/>
  <c r="E89"/>
  <c r="F89"/>
  <c r="G89"/>
  <c r="H89"/>
  <c r="I89"/>
  <c r="J89"/>
  <c r="K89"/>
  <c r="L89"/>
  <c r="M89"/>
  <c r="N89"/>
  <c r="O89"/>
  <c r="P89"/>
  <c r="Q89"/>
  <c r="R89"/>
  <c r="S89"/>
  <c r="T89"/>
  <c r="U89"/>
  <c r="E90"/>
  <c r="F90"/>
  <c r="G90"/>
  <c r="H90"/>
  <c r="I90"/>
  <c r="J90"/>
  <c r="K90"/>
  <c r="L90"/>
  <c r="M90"/>
  <c r="N90"/>
  <c r="O90"/>
  <c r="P90"/>
  <c r="Q90"/>
  <c r="R90"/>
  <c r="S90"/>
  <c r="T90"/>
  <c r="U90"/>
  <c r="E91"/>
  <c r="F91"/>
  <c r="G91"/>
  <c r="H91"/>
  <c r="I91"/>
  <c r="J91"/>
  <c r="K91"/>
  <c r="L91"/>
  <c r="M91"/>
  <c r="N91"/>
  <c r="O91"/>
  <c r="P91"/>
  <c r="Q91"/>
  <c r="R91"/>
  <c r="S91"/>
  <c r="T91"/>
  <c r="U91"/>
  <c r="E92"/>
  <c r="F92"/>
  <c r="G92"/>
  <c r="H92"/>
  <c r="I92"/>
  <c r="J92"/>
  <c r="K92"/>
  <c r="L92"/>
  <c r="M92"/>
  <c r="N92"/>
  <c r="O92"/>
  <c r="P92"/>
  <c r="Q92"/>
  <c r="R92"/>
  <c r="S92"/>
  <c r="T92"/>
  <c r="U92"/>
  <c r="E93"/>
  <c r="F93"/>
  <c r="G93"/>
  <c r="H93"/>
  <c r="I93"/>
  <c r="J93"/>
  <c r="K93"/>
  <c r="L93"/>
  <c r="M93"/>
  <c r="V93" s="1"/>
  <c r="N93"/>
  <c r="O93"/>
  <c r="P93"/>
  <c r="Q93"/>
  <c r="R93"/>
  <c r="S93"/>
  <c r="T93"/>
  <c r="U93"/>
  <c r="E94"/>
  <c r="F94"/>
  <c r="G94"/>
  <c r="H94"/>
  <c r="I94"/>
  <c r="J94"/>
  <c r="K94"/>
  <c r="L94"/>
  <c r="M94"/>
  <c r="N94"/>
  <c r="O94"/>
  <c r="P94"/>
  <c r="Q94"/>
  <c r="R94"/>
  <c r="S94"/>
  <c r="T94"/>
  <c r="U94"/>
  <c r="E95"/>
  <c r="F95"/>
  <c r="G95"/>
  <c r="H95"/>
  <c r="I95"/>
  <c r="J95"/>
  <c r="K95"/>
  <c r="L95"/>
  <c r="M95"/>
  <c r="N95"/>
  <c r="O95"/>
  <c r="P95"/>
  <c r="Q95"/>
  <c r="R95"/>
  <c r="S95"/>
  <c r="T95"/>
  <c r="U95"/>
  <c r="E96"/>
  <c r="F96"/>
  <c r="G96"/>
  <c r="H96"/>
  <c r="I96"/>
  <c r="J96"/>
  <c r="K96"/>
  <c r="L96"/>
  <c r="M96"/>
  <c r="N96"/>
  <c r="W96" s="1"/>
  <c r="O96"/>
  <c r="P96"/>
  <c r="Q96"/>
  <c r="R96"/>
  <c r="AA96" s="1"/>
  <c r="S96"/>
  <c r="T96"/>
  <c r="U96"/>
  <c r="E97"/>
  <c r="F97"/>
  <c r="G97"/>
  <c r="H97"/>
  <c r="I97"/>
  <c r="J97"/>
  <c r="K97"/>
  <c r="L97"/>
  <c r="M97"/>
  <c r="N97"/>
  <c r="O97"/>
  <c r="P97"/>
  <c r="Q97"/>
  <c r="Z97" s="1"/>
  <c r="R97"/>
  <c r="S97"/>
  <c r="T97"/>
  <c r="U97"/>
  <c r="E98"/>
  <c r="F98"/>
  <c r="G98"/>
  <c r="H98"/>
  <c r="I98"/>
  <c r="J98"/>
  <c r="K98"/>
  <c r="L98"/>
  <c r="M98"/>
  <c r="N98"/>
  <c r="O98"/>
  <c r="P98"/>
  <c r="Q98"/>
  <c r="R98"/>
  <c r="S98"/>
  <c r="T98"/>
  <c r="U98"/>
  <c r="E99"/>
  <c r="F99"/>
  <c r="G99"/>
  <c r="H99"/>
  <c r="I99"/>
  <c r="J99"/>
  <c r="K99"/>
  <c r="L99"/>
  <c r="M99"/>
  <c r="N99"/>
  <c r="O99"/>
  <c r="P99"/>
  <c r="Q99"/>
  <c r="R99"/>
  <c r="S99"/>
  <c r="AB99" s="1"/>
  <c r="T99"/>
  <c r="U99"/>
  <c r="E100"/>
  <c r="F100"/>
  <c r="G100"/>
  <c r="H100"/>
  <c r="I100"/>
  <c r="J100"/>
  <c r="K100"/>
  <c r="L100"/>
  <c r="M100"/>
  <c r="N100"/>
  <c r="W100" s="1"/>
  <c r="O100"/>
  <c r="P100"/>
  <c r="Q100"/>
  <c r="R100"/>
  <c r="S100"/>
  <c r="T100"/>
  <c r="U100"/>
  <c r="E101"/>
  <c r="F101"/>
  <c r="G101"/>
  <c r="H101"/>
  <c r="I101"/>
  <c r="J101"/>
  <c r="K101"/>
  <c r="L101"/>
  <c r="M101"/>
  <c r="N101"/>
  <c r="O101"/>
  <c r="P101"/>
  <c r="Q101"/>
  <c r="Z101" s="1"/>
  <c r="R101"/>
  <c r="S101"/>
  <c r="T101"/>
  <c r="U101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79"/>
  <c r="E76"/>
  <c r="F76"/>
  <c r="G76"/>
  <c r="H76"/>
  <c r="I76"/>
  <c r="J76"/>
  <c r="K76"/>
  <c r="L76"/>
  <c r="M76"/>
  <c r="N76"/>
  <c r="O76"/>
  <c r="P76"/>
  <c r="Q76"/>
  <c r="R76"/>
  <c r="S76"/>
  <c r="AB76" s="1"/>
  <c r="T76"/>
  <c r="U76"/>
  <c r="E77"/>
  <c r="F77"/>
  <c r="G77"/>
  <c r="H77"/>
  <c r="I77"/>
  <c r="J77"/>
  <c r="K77"/>
  <c r="L77"/>
  <c r="M77"/>
  <c r="N77"/>
  <c r="O77"/>
  <c r="P77"/>
  <c r="Q77"/>
  <c r="R77"/>
  <c r="S77"/>
  <c r="T77"/>
  <c r="U77"/>
  <c r="D77"/>
  <c r="D76"/>
  <c r="E63"/>
  <c r="F63"/>
  <c r="G63"/>
  <c r="H63"/>
  <c r="I63"/>
  <c r="J63"/>
  <c r="K63"/>
  <c r="L63"/>
  <c r="M63"/>
  <c r="N63"/>
  <c r="O63"/>
  <c r="P63"/>
  <c r="Q63"/>
  <c r="R63"/>
  <c r="S63"/>
  <c r="AB63" s="1"/>
  <c r="T63"/>
  <c r="U63"/>
  <c r="E64"/>
  <c r="F64"/>
  <c r="G64"/>
  <c r="H64"/>
  <c r="I64"/>
  <c r="J64"/>
  <c r="K64"/>
  <c r="L64"/>
  <c r="M64"/>
  <c r="N64"/>
  <c r="O64"/>
  <c r="P64"/>
  <c r="Q64"/>
  <c r="R64"/>
  <c r="S64"/>
  <c r="T64"/>
  <c r="U64"/>
  <c r="E65"/>
  <c r="F65"/>
  <c r="G65"/>
  <c r="H65"/>
  <c r="I65"/>
  <c r="J65"/>
  <c r="K65"/>
  <c r="L65"/>
  <c r="M65"/>
  <c r="N65"/>
  <c r="O65"/>
  <c r="P65"/>
  <c r="Q65"/>
  <c r="R65"/>
  <c r="S65"/>
  <c r="T65"/>
  <c r="U65"/>
  <c r="E66"/>
  <c r="F66"/>
  <c r="G66"/>
  <c r="H66"/>
  <c r="I66"/>
  <c r="J66"/>
  <c r="K66"/>
  <c r="L66"/>
  <c r="M66"/>
  <c r="N66"/>
  <c r="O66"/>
  <c r="P66"/>
  <c r="Q66"/>
  <c r="R66"/>
  <c r="S66"/>
  <c r="T66"/>
  <c r="U66"/>
  <c r="E67"/>
  <c r="F67"/>
  <c r="G67"/>
  <c r="H67"/>
  <c r="I67"/>
  <c r="J67"/>
  <c r="K67"/>
  <c r="L67"/>
  <c r="M67"/>
  <c r="N67"/>
  <c r="O67"/>
  <c r="P67"/>
  <c r="Q67"/>
  <c r="R67"/>
  <c r="S67"/>
  <c r="T67"/>
  <c r="U67"/>
  <c r="E68"/>
  <c r="F68"/>
  <c r="G68"/>
  <c r="H68"/>
  <c r="I68"/>
  <c r="J68"/>
  <c r="K68"/>
  <c r="L68"/>
  <c r="M68"/>
  <c r="N68"/>
  <c r="O68"/>
  <c r="P68"/>
  <c r="Q68"/>
  <c r="R68"/>
  <c r="S68"/>
  <c r="T68"/>
  <c r="U68"/>
  <c r="E69"/>
  <c r="F69"/>
  <c r="G69"/>
  <c r="H69"/>
  <c r="I69"/>
  <c r="J69"/>
  <c r="K69"/>
  <c r="L69"/>
  <c r="M69"/>
  <c r="N69"/>
  <c r="O69"/>
  <c r="P69"/>
  <c r="Q69"/>
  <c r="R69"/>
  <c r="S69"/>
  <c r="T69"/>
  <c r="U69"/>
  <c r="E70"/>
  <c r="F70"/>
  <c r="G70"/>
  <c r="H70"/>
  <c r="I70"/>
  <c r="J70"/>
  <c r="K70"/>
  <c r="L70"/>
  <c r="M70"/>
  <c r="V70" s="1"/>
  <c r="N70"/>
  <c r="O70"/>
  <c r="P70"/>
  <c r="Q70"/>
  <c r="R70"/>
  <c r="S70"/>
  <c r="T70"/>
  <c r="U70"/>
  <c r="E71"/>
  <c r="F71"/>
  <c r="G71"/>
  <c r="H71"/>
  <c r="I71"/>
  <c r="J71"/>
  <c r="K71"/>
  <c r="L71"/>
  <c r="M71"/>
  <c r="N71"/>
  <c r="O71"/>
  <c r="P71"/>
  <c r="Q71"/>
  <c r="R71"/>
  <c r="S71"/>
  <c r="T71"/>
  <c r="U71"/>
  <c r="E72"/>
  <c r="F72"/>
  <c r="G72"/>
  <c r="H72"/>
  <c r="I72"/>
  <c r="J72"/>
  <c r="K72"/>
  <c r="L72"/>
  <c r="M72"/>
  <c r="N72"/>
  <c r="O72"/>
  <c r="P72"/>
  <c r="Q72"/>
  <c r="R72"/>
  <c r="S72"/>
  <c r="T72"/>
  <c r="U72"/>
  <c r="E73"/>
  <c r="F73"/>
  <c r="G73"/>
  <c r="H73"/>
  <c r="I73"/>
  <c r="J73"/>
  <c r="K73"/>
  <c r="L73"/>
  <c r="M73"/>
  <c r="N73"/>
  <c r="O73"/>
  <c r="P73"/>
  <c r="Q73"/>
  <c r="Z73" s="1"/>
  <c r="R73"/>
  <c r="S73"/>
  <c r="T73"/>
  <c r="U73"/>
  <c r="AD73" s="1"/>
  <c r="E74"/>
  <c r="F74"/>
  <c r="G74"/>
  <c r="H74"/>
  <c r="I74"/>
  <c r="J74"/>
  <c r="K74"/>
  <c r="L74"/>
  <c r="M74"/>
  <c r="N74"/>
  <c r="O74"/>
  <c r="P74"/>
  <c r="Q74"/>
  <c r="R74"/>
  <c r="S74"/>
  <c r="T74"/>
  <c r="U74"/>
  <c r="D64"/>
  <c r="D65"/>
  <c r="D66"/>
  <c r="D67"/>
  <c r="D68"/>
  <c r="D69"/>
  <c r="D70"/>
  <c r="D71"/>
  <c r="D72"/>
  <c r="D73"/>
  <c r="D74"/>
  <c r="D63"/>
  <c r="E53"/>
  <c r="F53"/>
  <c r="G53"/>
  <c r="H53"/>
  <c r="I53"/>
  <c r="J53"/>
  <c r="K53"/>
  <c r="L53"/>
  <c r="M53"/>
  <c r="N53"/>
  <c r="O53"/>
  <c r="X53" s="1"/>
  <c r="P53"/>
  <c r="Q53"/>
  <c r="R53"/>
  <c r="S53"/>
  <c r="T53"/>
  <c r="U53"/>
  <c r="E54"/>
  <c r="F54"/>
  <c r="G54"/>
  <c r="H54"/>
  <c r="I54"/>
  <c r="J54"/>
  <c r="K54"/>
  <c r="L54"/>
  <c r="M54"/>
  <c r="N54"/>
  <c r="W54" s="1"/>
  <c r="O54"/>
  <c r="X54" s="1"/>
  <c r="P54"/>
  <c r="Q54"/>
  <c r="R54"/>
  <c r="S54"/>
  <c r="T54"/>
  <c r="U54"/>
  <c r="E55"/>
  <c r="F55"/>
  <c r="G55"/>
  <c r="H55"/>
  <c r="I55"/>
  <c r="J55"/>
  <c r="K55"/>
  <c r="L55"/>
  <c r="M55"/>
  <c r="N55"/>
  <c r="O55"/>
  <c r="P55"/>
  <c r="Q55"/>
  <c r="Z55" s="1"/>
  <c r="R55"/>
  <c r="S55"/>
  <c r="T55"/>
  <c r="U55"/>
  <c r="AD55" s="1"/>
  <c r="E56"/>
  <c r="F56"/>
  <c r="G56"/>
  <c r="H56"/>
  <c r="I56"/>
  <c r="J56"/>
  <c r="K56"/>
  <c r="L56"/>
  <c r="M56"/>
  <c r="N56"/>
  <c r="O56"/>
  <c r="P56"/>
  <c r="Q56"/>
  <c r="R56"/>
  <c r="S56"/>
  <c r="T56"/>
  <c r="U56"/>
  <c r="E57"/>
  <c r="F57"/>
  <c r="G57"/>
  <c r="H57"/>
  <c r="I57"/>
  <c r="J57"/>
  <c r="K57"/>
  <c r="L57"/>
  <c r="M57"/>
  <c r="N57"/>
  <c r="O57"/>
  <c r="X57" s="1"/>
  <c r="P57"/>
  <c r="Q57"/>
  <c r="R57"/>
  <c r="S57"/>
  <c r="AB57" s="1"/>
  <c r="T57"/>
  <c r="U57"/>
  <c r="E58"/>
  <c r="F58"/>
  <c r="G58"/>
  <c r="H58"/>
  <c r="I58"/>
  <c r="J58"/>
  <c r="K58"/>
  <c r="L58"/>
  <c r="M58"/>
  <c r="N58"/>
  <c r="O58"/>
  <c r="P58"/>
  <c r="Q58"/>
  <c r="R58"/>
  <c r="S58"/>
  <c r="T58"/>
  <c r="U58"/>
  <c r="E59"/>
  <c r="F59"/>
  <c r="G59"/>
  <c r="H59"/>
  <c r="I59"/>
  <c r="J59"/>
  <c r="K59"/>
  <c r="L59"/>
  <c r="M59"/>
  <c r="N59"/>
  <c r="O59"/>
  <c r="P59"/>
  <c r="Q59"/>
  <c r="R59"/>
  <c r="AA59" s="1"/>
  <c r="S59"/>
  <c r="T59"/>
  <c r="U59"/>
  <c r="E60"/>
  <c r="F60"/>
  <c r="G60"/>
  <c r="H60"/>
  <c r="I60"/>
  <c r="J60"/>
  <c r="K60"/>
  <c r="L60"/>
  <c r="M60"/>
  <c r="N60"/>
  <c r="O60"/>
  <c r="P60"/>
  <c r="Q60"/>
  <c r="R60"/>
  <c r="S60"/>
  <c r="T60"/>
  <c r="U60"/>
  <c r="E61"/>
  <c r="F61"/>
  <c r="G61"/>
  <c r="H61"/>
  <c r="I61"/>
  <c r="J61"/>
  <c r="K61"/>
  <c r="L61"/>
  <c r="M61"/>
  <c r="N61"/>
  <c r="O61"/>
  <c r="P61"/>
  <c r="Q61"/>
  <c r="R61"/>
  <c r="S61"/>
  <c r="T61"/>
  <c r="U61"/>
  <c r="D54"/>
  <c r="V54" s="1"/>
  <c r="D55"/>
  <c r="V55" s="1"/>
  <c r="D56"/>
  <c r="V56" s="1"/>
  <c r="D57"/>
  <c r="D58"/>
  <c r="V58" s="1"/>
  <c r="D59"/>
  <c r="V59" s="1"/>
  <c r="D60"/>
  <c r="V60" s="1"/>
  <c r="D61"/>
  <c r="D53"/>
  <c r="E46"/>
  <c r="F46"/>
  <c r="G46"/>
  <c r="H46"/>
  <c r="I46"/>
  <c r="J46"/>
  <c r="K46"/>
  <c r="L46"/>
  <c r="M46"/>
  <c r="N46"/>
  <c r="O46"/>
  <c r="P46"/>
  <c r="Q46"/>
  <c r="Z46" s="1"/>
  <c r="R46"/>
  <c r="S46"/>
  <c r="T46"/>
  <c r="U46"/>
  <c r="E47"/>
  <c r="F47"/>
  <c r="G47"/>
  <c r="H47"/>
  <c r="I47"/>
  <c r="J47"/>
  <c r="K47"/>
  <c r="L47"/>
  <c r="M47"/>
  <c r="N47"/>
  <c r="O47"/>
  <c r="P47"/>
  <c r="Q47"/>
  <c r="R47"/>
  <c r="S47"/>
  <c r="T47"/>
  <c r="U47"/>
  <c r="E48"/>
  <c r="F48"/>
  <c r="G48"/>
  <c r="H48"/>
  <c r="I48"/>
  <c r="J48"/>
  <c r="K48"/>
  <c r="L48"/>
  <c r="M48"/>
  <c r="N48"/>
  <c r="O48"/>
  <c r="P48"/>
  <c r="Q48"/>
  <c r="R48"/>
  <c r="S48"/>
  <c r="T48"/>
  <c r="U48"/>
  <c r="E49"/>
  <c r="F49"/>
  <c r="G49"/>
  <c r="H49"/>
  <c r="I49"/>
  <c r="J49"/>
  <c r="K49"/>
  <c r="L49"/>
  <c r="M49"/>
  <c r="N49"/>
  <c r="O49"/>
  <c r="P49"/>
  <c r="Q49"/>
  <c r="R49"/>
  <c r="S49"/>
  <c r="T49"/>
  <c r="U49"/>
  <c r="E50"/>
  <c r="F50"/>
  <c r="G50"/>
  <c r="H50"/>
  <c r="I50"/>
  <c r="J50"/>
  <c r="K50"/>
  <c r="L50"/>
  <c r="M50"/>
  <c r="N50"/>
  <c r="O50"/>
  <c r="P50"/>
  <c r="Q50"/>
  <c r="R50"/>
  <c r="S50"/>
  <c r="T50"/>
  <c r="U50"/>
  <c r="E51"/>
  <c r="F51"/>
  <c r="G51"/>
  <c r="H51"/>
  <c r="I51"/>
  <c r="J51"/>
  <c r="K51"/>
  <c r="L51"/>
  <c r="M51"/>
  <c r="N51"/>
  <c r="O51"/>
  <c r="P51"/>
  <c r="Q51"/>
  <c r="R51"/>
  <c r="S51"/>
  <c r="T51"/>
  <c r="U51"/>
  <c r="D47"/>
  <c r="D48"/>
  <c r="D49"/>
  <c r="D50"/>
  <c r="D51"/>
  <c r="D46"/>
  <c r="E42"/>
  <c r="F42"/>
  <c r="G42"/>
  <c r="H42"/>
  <c r="I42"/>
  <c r="J42"/>
  <c r="K42"/>
  <c r="L42"/>
  <c r="M42"/>
  <c r="N42"/>
  <c r="O42"/>
  <c r="P42"/>
  <c r="Q42"/>
  <c r="R42"/>
  <c r="S42"/>
  <c r="T42"/>
  <c r="U42"/>
  <c r="E43"/>
  <c r="F43"/>
  <c r="G43"/>
  <c r="H43"/>
  <c r="I43"/>
  <c r="J43"/>
  <c r="K43"/>
  <c r="L43"/>
  <c r="M43"/>
  <c r="N43"/>
  <c r="O43"/>
  <c r="P43"/>
  <c r="Q43"/>
  <c r="R43"/>
  <c r="S43"/>
  <c r="T43"/>
  <c r="U43"/>
  <c r="E44"/>
  <c r="F44"/>
  <c r="G44"/>
  <c r="H44"/>
  <c r="I44"/>
  <c r="J44"/>
  <c r="K44"/>
  <c r="L44"/>
  <c r="M44"/>
  <c r="N44"/>
  <c r="O44"/>
  <c r="P44"/>
  <c r="Q44"/>
  <c r="R44"/>
  <c r="S44"/>
  <c r="AB44" s="1"/>
  <c r="T44"/>
  <c r="U44"/>
  <c r="D43"/>
  <c r="D44"/>
  <c r="D42"/>
  <c r="E27"/>
  <c r="F27"/>
  <c r="G27"/>
  <c r="H27"/>
  <c r="I27"/>
  <c r="J27"/>
  <c r="K27"/>
  <c r="L27"/>
  <c r="M27"/>
  <c r="N27"/>
  <c r="O27"/>
  <c r="P27"/>
  <c r="Q27"/>
  <c r="R27"/>
  <c r="S27"/>
  <c r="AB27" s="1"/>
  <c r="T27"/>
  <c r="U27"/>
  <c r="E28"/>
  <c r="F28"/>
  <c r="G28"/>
  <c r="H28"/>
  <c r="I28"/>
  <c r="J28"/>
  <c r="K28"/>
  <c r="L28"/>
  <c r="M28"/>
  <c r="N28"/>
  <c r="W28" s="1"/>
  <c r="O28"/>
  <c r="P28"/>
  <c r="Q28"/>
  <c r="R28"/>
  <c r="S28"/>
  <c r="T28"/>
  <c r="U28"/>
  <c r="E29"/>
  <c r="F29"/>
  <c r="G29"/>
  <c r="H29"/>
  <c r="I29"/>
  <c r="J29"/>
  <c r="K29"/>
  <c r="L29"/>
  <c r="M29"/>
  <c r="N29"/>
  <c r="O29"/>
  <c r="P29"/>
  <c r="Q29"/>
  <c r="R29"/>
  <c r="S29"/>
  <c r="T29"/>
  <c r="U29"/>
  <c r="E30"/>
  <c r="F30"/>
  <c r="G30"/>
  <c r="H30"/>
  <c r="I30"/>
  <c r="J30"/>
  <c r="K30"/>
  <c r="L30"/>
  <c r="M30"/>
  <c r="N30"/>
  <c r="O30"/>
  <c r="P30"/>
  <c r="Q30"/>
  <c r="R30"/>
  <c r="S30"/>
  <c r="T30"/>
  <c r="U30"/>
  <c r="E31"/>
  <c r="F31"/>
  <c r="G31"/>
  <c r="H31"/>
  <c r="I31"/>
  <c r="J31"/>
  <c r="K31"/>
  <c r="L31"/>
  <c r="M31"/>
  <c r="N31"/>
  <c r="O31"/>
  <c r="P31"/>
  <c r="Q31"/>
  <c r="R31"/>
  <c r="S31"/>
  <c r="T31"/>
  <c r="U31"/>
  <c r="E32"/>
  <c r="F32"/>
  <c r="G32"/>
  <c r="H32"/>
  <c r="I32"/>
  <c r="J32"/>
  <c r="K32"/>
  <c r="L32"/>
  <c r="M32"/>
  <c r="N32"/>
  <c r="O32"/>
  <c r="P32"/>
  <c r="Q32"/>
  <c r="R32"/>
  <c r="S32"/>
  <c r="T32"/>
  <c r="U32"/>
  <c r="E33"/>
  <c r="F33"/>
  <c r="G33"/>
  <c r="H33"/>
  <c r="I33"/>
  <c r="J33"/>
  <c r="K33"/>
  <c r="L33"/>
  <c r="M33"/>
  <c r="N33"/>
  <c r="O33"/>
  <c r="P33"/>
  <c r="Q33"/>
  <c r="R33"/>
  <c r="S33"/>
  <c r="T33"/>
  <c r="U33"/>
  <c r="AD33" s="1"/>
  <c r="E34"/>
  <c r="F34"/>
  <c r="G34"/>
  <c r="H34"/>
  <c r="I34"/>
  <c r="J34"/>
  <c r="K34"/>
  <c r="L34"/>
  <c r="M34"/>
  <c r="N34"/>
  <c r="O34"/>
  <c r="P34"/>
  <c r="Y34" s="1"/>
  <c r="Q34"/>
  <c r="R34"/>
  <c r="S34"/>
  <c r="T34"/>
  <c r="U34"/>
  <c r="E35"/>
  <c r="F35"/>
  <c r="G35"/>
  <c r="H35"/>
  <c r="I35"/>
  <c r="J35"/>
  <c r="K35"/>
  <c r="L35"/>
  <c r="M35"/>
  <c r="N35"/>
  <c r="O35"/>
  <c r="P35"/>
  <c r="Q35"/>
  <c r="R35"/>
  <c r="S35"/>
  <c r="AB35" s="1"/>
  <c r="T35"/>
  <c r="U35"/>
  <c r="E36"/>
  <c r="F36"/>
  <c r="G36"/>
  <c r="H36"/>
  <c r="I36"/>
  <c r="J36"/>
  <c r="K36"/>
  <c r="L36"/>
  <c r="M36"/>
  <c r="N36"/>
  <c r="W36" s="1"/>
  <c r="O36"/>
  <c r="P36"/>
  <c r="Q36"/>
  <c r="R36"/>
  <c r="S36"/>
  <c r="T36"/>
  <c r="U36"/>
  <c r="E37"/>
  <c r="F37"/>
  <c r="G37"/>
  <c r="H37"/>
  <c r="I37"/>
  <c r="J37"/>
  <c r="K37"/>
  <c r="L37"/>
  <c r="M37"/>
  <c r="N37"/>
  <c r="O37"/>
  <c r="P37"/>
  <c r="Q37"/>
  <c r="R37"/>
  <c r="AA37" s="1"/>
  <c r="S37"/>
  <c r="T37"/>
  <c r="U37"/>
  <c r="E38"/>
  <c r="F38"/>
  <c r="G38"/>
  <c r="H38"/>
  <c r="I38"/>
  <c r="J38"/>
  <c r="K38"/>
  <c r="L38"/>
  <c r="M38"/>
  <c r="N38"/>
  <c r="O38"/>
  <c r="P38"/>
  <c r="Q38"/>
  <c r="R38"/>
  <c r="S38"/>
  <c r="T38"/>
  <c r="U38"/>
  <c r="E39"/>
  <c r="F39"/>
  <c r="G39"/>
  <c r="H39"/>
  <c r="I39"/>
  <c r="J39"/>
  <c r="K39"/>
  <c r="L39"/>
  <c r="M39"/>
  <c r="N39"/>
  <c r="O39"/>
  <c r="P39"/>
  <c r="Q39"/>
  <c r="R39"/>
  <c r="S39"/>
  <c r="T39"/>
  <c r="U39"/>
  <c r="E40"/>
  <c r="F40"/>
  <c r="G40"/>
  <c r="H40"/>
  <c r="I40"/>
  <c r="J40"/>
  <c r="K40"/>
  <c r="L40"/>
  <c r="M40"/>
  <c r="N40"/>
  <c r="O40"/>
  <c r="P40"/>
  <c r="Q40"/>
  <c r="R40"/>
  <c r="S40"/>
  <c r="T40"/>
  <c r="U40"/>
  <c r="D28"/>
  <c r="D29"/>
  <c r="D30"/>
  <c r="D31"/>
  <c r="D32"/>
  <c r="V32" s="1"/>
  <c r="D33"/>
  <c r="D34"/>
  <c r="D35"/>
  <c r="D36"/>
  <c r="D37"/>
  <c r="D38"/>
  <c r="D39"/>
  <c r="D40"/>
  <c r="V40" s="1"/>
  <c r="D27"/>
  <c r="E22"/>
  <c r="F22"/>
  <c r="G22"/>
  <c r="H22"/>
  <c r="I22"/>
  <c r="J22"/>
  <c r="K22"/>
  <c r="L22"/>
  <c r="M22"/>
  <c r="N22"/>
  <c r="O22"/>
  <c r="P22"/>
  <c r="Q22"/>
  <c r="R22"/>
  <c r="S22"/>
  <c r="T22"/>
  <c r="U22"/>
  <c r="E23"/>
  <c r="F23"/>
  <c r="G23"/>
  <c r="H23"/>
  <c r="I23"/>
  <c r="J23"/>
  <c r="K23"/>
  <c r="L23"/>
  <c r="M23"/>
  <c r="N23"/>
  <c r="W23" s="1"/>
  <c r="O23"/>
  <c r="P23"/>
  <c r="Q23"/>
  <c r="R23"/>
  <c r="S23"/>
  <c r="T23"/>
  <c r="U23"/>
  <c r="E24"/>
  <c r="F24"/>
  <c r="G24"/>
  <c r="H24"/>
  <c r="I24"/>
  <c r="J24"/>
  <c r="K24"/>
  <c r="L24"/>
  <c r="M24"/>
  <c r="N24"/>
  <c r="O24"/>
  <c r="P24"/>
  <c r="Q24"/>
  <c r="Z24" s="1"/>
  <c r="R24"/>
  <c r="S24"/>
  <c r="T24"/>
  <c r="U24"/>
  <c r="AD24" s="1"/>
  <c r="E25"/>
  <c r="F25"/>
  <c r="G25"/>
  <c r="H25"/>
  <c r="I25"/>
  <c r="J25"/>
  <c r="K25"/>
  <c r="L25"/>
  <c r="M25"/>
  <c r="N25"/>
  <c r="O25"/>
  <c r="P25"/>
  <c r="Q25"/>
  <c r="R25"/>
  <c r="S25"/>
  <c r="T25"/>
  <c r="AC25" s="1"/>
  <c r="U25"/>
  <c r="D23"/>
  <c r="D24"/>
  <c r="D25"/>
  <c r="D22"/>
  <c r="U11"/>
  <c r="U12"/>
  <c r="U13"/>
  <c r="U14"/>
  <c r="U15"/>
  <c r="U16"/>
  <c r="U17"/>
  <c r="U18"/>
  <c r="U19"/>
  <c r="U20"/>
  <c r="E11"/>
  <c r="F11"/>
  <c r="G11"/>
  <c r="H11"/>
  <c r="I11"/>
  <c r="J11"/>
  <c r="K11"/>
  <c r="L11"/>
  <c r="M11"/>
  <c r="N11"/>
  <c r="O11"/>
  <c r="P11"/>
  <c r="Q11"/>
  <c r="R11"/>
  <c r="S11"/>
  <c r="T11"/>
  <c r="E12"/>
  <c r="F12"/>
  <c r="G12"/>
  <c r="H12"/>
  <c r="I12"/>
  <c r="J12"/>
  <c r="K12"/>
  <c r="L12"/>
  <c r="M12"/>
  <c r="N12"/>
  <c r="O12"/>
  <c r="P12"/>
  <c r="Q12"/>
  <c r="R12"/>
  <c r="S12"/>
  <c r="T12"/>
  <c r="E13"/>
  <c r="F13"/>
  <c r="G13"/>
  <c r="H13"/>
  <c r="I13"/>
  <c r="J13"/>
  <c r="K13"/>
  <c r="L13"/>
  <c r="M13"/>
  <c r="N13"/>
  <c r="O13"/>
  <c r="P13"/>
  <c r="Q13"/>
  <c r="R13"/>
  <c r="S13"/>
  <c r="T13"/>
  <c r="E14"/>
  <c r="F14"/>
  <c r="X14" s="1"/>
  <c r="G14"/>
  <c r="H14"/>
  <c r="I14"/>
  <c r="J14"/>
  <c r="K14"/>
  <c r="L14"/>
  <c r="M14"/>
  <c r="N14"/>
  <c r="O14"/>
  <c r="P14"/>
  <c r="Q14"/>
  <c r="R14"/>
  <c r="S14"/>
  <c r="T14"/>
  <c r="E15"/>
  <c r="F15"/>
  <c r="G15"/>
  <c r="H15"/>
  <c r="I15"/>
  <c r="J15"/>
  <c r="K15"/>
  <c r="L15"/>
  <c r="M15"/>
  <c r="N15"/>
  <c r="O15"/>
  <c r="P15"/>
  <c r="Q15"/>
  <c r="R15"/>
  <c r="S15"/>
  <c r="T15"/>
  <c r="E16"/>
  <c r="F16"/>
  <c r="G16"/>
  <c r="H16"/>
  <c r="I16"/>
  <c r="J16"/>
  <c r="K16"/>
  <c r="L16"/>
  <c r="M16"/>
  <c r="N16"/>
  <c r="O16"/>
  <c r="P16"/>
  <c r="Q16"/>
  <c r="Z16" s="1"/>
  <c r="R16"/>
  <c r="S16"/>
  <c r="T16"/>
  <c r="E17"/>
  <c r="F17"/>
  <c r="G17"/>
  <c r="H17"/>
  <c r="I17"/>
  <c r="J17"/>
  <c r="K17"/>
  <c r="L17"/>
  <c r="M17"/>
  <c r="N17"/>
  <c r="O17"/>
  <c r="P17"/>
  <c r="Q17"/>
  <c r="R17"/>
  <c r="S17"/>
  <c r="T17"/>
  <c r="E18"/>
  <c r="F18"/>
  <c r="G18"/>
  <c r="H18"/>
  <c r="I18"/>
  <c r="J18"/>
  <c r="K18"/>
  <c r="AC18" s="1"/>
  <c r="L18"/>
  <c r="M18"/>
  <c r="N18"/>
  <c r="O18"/>
  <c r="P18"/>
  <c r="Q18"/>
  <c r="R18"/>
  <c r="S18"/>
  <c r="T18"/>
  <c r="E19"/>
  <c r="F19"/>
  <c r="G19"/>
  <c r="H19"/>
  <c r="I19"/>
  <c r="J19"/>
  <c r="K19"/>
  <c r="L19"/>
  <c r="M19"/>
  <c r="N19"/>
  <c r="O19"/>
  <c r="P19"/>
  <c r="Q19"/>
  <c r="R19"/>
  <c r="S19"/>
  <c r="T19"/>
  <c r="E20"/>
  <c r="F20"/>
  <c r="G20"/>
  <c r="H20"/>
  <c r="I20"/>
  <c r="J20"/>
  <c r="K20"/>
  <c r="L20"/>
  <c r="M20"/>
  <c r="N20"/>
  <c r="O20"/>
  <c r="P20"/>
  <c r="Q20"/>
  <c r="R20"/>
  <c r="S20"/>
  <c r="T20"/>
  <c r="D12"/>
  <c r="D13"/>
  <c r="D14"/>
  <c r="D15"/>
  <c r="D16"/>
  <c r="V16" s="1"/>
  <c r="D17"/>
  <c r="D18"/>
  <c r="D19"/>
  <c r="D20"/>
  <c r="D11"/>
  <c r="R125" i="2"/>
  <c r="R126"/>
  <c r="R129"/>
  <c r="R132"/>
  <c r="R134"/>
  <c r="R135"/>
  <c r="R136"/>
  <c r="R138"/>
  <c r="R139"/>
  <c r="R140"/>
  <c r="R142"/>
  <c r="R143"/>
  <c r="R146"/>
  <c r="R151"/>
  <c r="R153"/>
  <c r="R154"/>
  <c r="R155"/>
  <c r="R158"/>
  <c r="R159"/>
  <c r="R166"/>
  <c r="R167"/>
  <c r="R170"/>
  <c r="R175"/>
  <c r="R176"/>
  <c r="R182"/>
  <c r="R183"/>
  <c r="R186"/>
  <c r="R187"/>
  <c r="R190"/>
  <c r="R191"/>
  <c r="R194"/>
  <c r="R197"/>
  <c r="R198"/>
  <c r="R201"/>
  <c r="R202"/>
  <c r="R205"/>
  <c r="R206"/>
  <c r="R208"/>
  <c r="R209"/>
  <c r="R212"/>
  <c r="R215"/>
  <c r="R217"/>
  <c r="R218"/>
  <c r="R219"/>
  <c r="R221"/>
  <c r="R222"/>
  <c r="R223"/>
  <c r="R226"/>
  <c r="R228"/>
  <c r="R232"/>
  <c r="R233"/>
  <c r="R236"/>
  <c r="R240"/>
  <c r="R242"/>
  <c r="R245"/>
  <c r="R246"/>
  <c r="R249"/>
  <c r="R250"/>
  <c r="R253"/>
  <c r="R254"/>
  <c r="R259"/>
  <c r="R260"/>
  <c r="R261"/>
  <c r="R263"/>
  <c r="R264"/>
  <c r="R265"/>
  <c r="R267"/>
  <c r="R268"/>
  <c r="R270"/>
  <c r="R274"/>
  <c r="R275"/>
  <c r="R282"/>
  <c r="R286"/>
  <c r="R287"/>
  <c r="R290"/>
  <c r="R120"/>
  <c r="R121"/>
  <c r="R111"/>
  <c r="R112"/>
  <c r="R115"/>
  <c r="R117"/>
  <c r="R99"/>
  <c r="R102"/>
  <c r="R104"/>
  <c r="R105"/>
  <c r="R107"/>
  <c r="R108"/>
  <c r="R109"/>
  <c r="R91"/>
  <c r="R94"/>
  <c r="R95"/>
  <c r="R98"/>
  <c r="R86"/>
  <c r="R87"/>
  <c r="R90"/>
  <c r="R82"/>
  <c r="R83"/>
  <c r="R76"/>
  <c r="R67"/>
  <c r="R68"/>
  <c r="R71"/>
  <c r="R60"/>
  <c r="R61"/>
  <c r="R63"/>
  <c r="R54"/>
  <c r="R55"/>
  <c r="R56"/>
  <c r="R58"/>
  <c r="R59"/>
  <c r="R50"/>
  <c r="R42"/>
  <c r="R46"/>
  <c r="R47"/>
  <c r="R32"/>
  <c r="R33"/>
  <c r="R34"/>
  <c r="R36"/>
  <c r="R37"/>
  <c r="R38"/>
  <c r="R28"/>
  <c r="R29"/>
  <c r="R30"/>
  <c r="R27"/>
  <c r="R16"/>
  <c r="R19"/>
  <c r="R22"/>
  <c r="R11"/>
  <c r="T14"/>
  <c r="T15"/>
  <c r="T18"/>
  <c r="T19"/>
  <c r="T22"/>
  <c r="T23"/>
  <c r="T27"/>
  <c r="T28"/>
  <c r="T31"/>
  <c r="T32"/>
  <c r="T35"/>
  <c r="T36"/>
  <c r="T39"/>
  <c r="T40"/>
  <c r="T43"/>
  <c r="T44"/>
  <c r="T47"/>
  <c r="T51"/>
  <c r="T53"/>
  <c r="T55"/>
  <c r="T57"/>
  <c r="T59"/>
  <c r="T61"/>
  <c r="T64"/>
  <c r="T66"/>
  <c r="T68"/>
  <c r="T70"/>
  <c r="T72"/>
  <c r="T74"/>
  <c r="T77"/>
  <c r="T80"/>
  <c r="T81"/>
  <c r="T84"/>
  <c r="T85"/>
  <c r="T88"/>
  <c r="T89"/>
  <c r="T92"/>
  <c r="T93"/>
  <c r="T96"/>
  <c r="T97"/>
  <c r="T100"/>
  <c r="T101"/>
  <c r="T105"/>
  <c r="T106"/>
  <c r="T109"/>
  <c r="T110"/>
  <c r="T113"/>
  <c r="T114"/>
  <c r="T117"/>
  <c r="T118"/>
  <c r="T119"/>
  <c r="T120"/>
  <c r="T121"/>
  <c r="T122"/>
  <c r="T123"/>
  <c r="T126"/>
  <c r="T127"/>
  <c r="T130"/>
  <c r="T133"/>
  <c r="T134"/>
  <c r="T137"/>
  <c r="T138"/>
  <c r="T143"/>
  <c r="T144"/>
  <c r="T147"/>
  <c r="T148"/>
  <c r="T152"/>
  <c r="T153"/>
  <c r="T156"/>
  <c r="T157"/>
  <c r="T160"/>
  <c r="T161"/>
  <c r="T163"/>
  <c r="T164"/>
  <c r="T167"/>
  <c r="T168"/>
  <c r="T172"/>
  <c r="T173"/>
  <c r="T176"/>
  <c r="T180"/>
  <c r="T182"/>
  <c r="T184"/>
  <c r="T186"/>
  <c r="T188"/>
  <c r="T190"/>
  <c r="T192"/>
  <c r="T195"/>
  <c r="T197"/>
  <c r="T199"/>
  <c r="T201"/>
  <c r="T203"/>
  <c r="T205"/>
  <c r="T209"/>
  <c r="T211"/>
  <c r="T213"/>
  <c r="T216"/>
  <c r="T217"/>
  <c r="T220"/>
  <c r="T221"/>
  <c r="T225"/>
  <c r="T226"/>
  <c r="T229"/>
  <c r="T230"/>
  <c r="T233"/>
  <c r="T234"/>
  <c r="T237"/>
  <c r="T238"/>
  <c r="T243"/>
  <c r="T244"/>
  <c r="T247"/>
  <c r="T248"/>
  <c r="T251"/>
  <c r="T252"/>
  <c r="T257"/>
  <c r="T258"/>
  <c r="T261"/>
  <c r="T262"/>
  <c r="T265"/>
  <c r="T266"/>
  <c r="T271"/>
  <c r="T272"/>
  <c r="T275"/>
  <c r="T276"/>
  <c r="T279"/>
  <c r="T283"/>
  <c r="T286"/>
  <c r="T287"/>
  <c r="T290"/>
  <c r="T291"/>
  <c r="T11"/>
  <c r="X13"/>
  <c r="X15"/>
  <c r="X17"/>
  <c r="X19"/>
  <c r="X22"/>
  <c r="X24"/>
  <c r="X27"/>
  <c r="X29"/>
  <c r="X31"/>
  <c r="X33"/>
  <c r="X35"/>
  <c r="X37"/>
  <c r="X39"/>
  <c r="X42"/>
  <c r="X47"/>
  <c r="X48"/>
  <c r="X49"/>
  <c r="X51"/>
  <c r="X54"/>
  <c r="X55"/>
  <c r="X56"/>
  <c r="X59"/>
  <c r="X60"/>
  <c r="X64"/>
  <c r="X66"/>
  <c r="X68"/>
  <c r="X70"/>
  <c r="X72"/>
  <c r="X74"/>
  <c r="X77"/>
  <c r="X79"/>
  <c r="X82"/>
  <c r="X83"/>
  <c r="X86"/>
  <c r="X87"/>
  <c r="X90"/>
  <c r="X91"/>
  <c r="X94"/>
  <c r="X95"/>
  <c r="X98"/>
  <c r="X99"/>
  <c r="X102"/>
  <c r="X105"/>
  <c r="X107"/>
  <c r="X109"/>
  <c r="X111"/>
  <c r="X113"/>
  <c r="X115"/>
  <c r="X117"/>
  <c r="X118"/>
  <c r="X119"/>
  <c r="X120"/>
  <c r="X121"/>
  <c r="X122"/>
  <c r="X123"/>
  <c r="X127"/>
  <c r="X128"/>
  <c r="X134"/>
  <c r="X135"/>
  <c r="X138"/>
  <c r="X139"/>
  <c r="X142"/>
  <c r="X145"/>
  <c r="X146"/>
  <c r="X149"/>
  <c r="X153"/>
  <c r="X154"/>
  <c r="X157"/>
  <c r="X158"/>
  <c r="X161"/>
  <c r="X163"/>
  <c r="X166"/>
  <c r="X167"/>
  <c r="X170"/>
  <c r="X172"/>
  <c r="X175"/>
  <c r="X176"/>
  <c r="X181"/>
  <c r="X182"/>
  <c r="X185"/>
  <c r="X186"/>
  <c r="X189"/>
  <c r="X190"/>
  <c r="X194"/>
  <c r="X197"/>
  <c r="X198"/>
  <c r="X201"/>
  <c r="X202"/>
  <c r="X205"/>
  <c r="X206"/>
  <c r="X208"/>
  <c r="X211"/>
  <c r="X212"/>
  <c r="X216"/>
  <c r="X218"/>
  <c r="X220"/>
  <c r="X222"/>
  <c r="X227"/>
  <c r="X228"/>
  <c r="X233"/>
  <c r="X235"/>
  <c r="X237"/>
  <c r="X239"/>
  <c r="X244"/>
  <c r="X245"/>
  <c r="X248"/>
  <c r="X249"/>
  <c r="X252"/>
  <c r="X253"/>
  <c r="X257"/>
  <c r="X259"/>
  <c r="X261"/>
  <c r="X263"/>
  <c r="X265"/>
  <c r="X267"/>
  <c r="X272"/>
  <c r="X273"/>
  <c r="X276"/>
  <c r="X277"/>
  <c r="X280"/>
  <c r="X285"/>
  <c r="X286"/>
  <c r="X289"/>
  <c r="X290"/>
  <c r="S12"/>
  <c r="S13"/>
  <c r="U13"/>
  <c r="W13"/>
  <c r="S14"/>
  <c r="V14"/>
  <c r="S15"/>
  <c r="S16"/>
  <c r="S17"/>
  <c r="U17"/>
  <c r="W17"/>
  <c r="S18"/>
  <c r="V18"/>
  <c r="S19"/>
  <c r="S20"/>
  <c r="U22"/>
  <c r="V22"/>
  <c r="S23"/>
  <c r="U23"/>
  <c r="U24"/>
  <c r="W24"/>
  <c r="U25"/>
  <c r="V25"/>
  <c r="W27"/>
  <c r="S28"/>
  <c r="W28"/>
  <c r="S29"/>
  <c r="W29"/>
  <c r="V30"/>
  <c r="W30"/>
  <c r="W31"/>
  <c r="S32"/>
  <c r="W32"/>
  <c r="S33"/>
  <c r="W33"/>
  <c r="V34"/>
  <c r="W34"/>
  <c r="W35"/>
  <c r="S36"/>
  <c r="W36"/>
  <c r="S37"/>
  <c r="W37"/>
  <c r="V38"/>
  <c r="W38"/>
  <c r="W39"/>
  <c r="S40"/>
  <c r="W40"/>
  <c r="V42"/>
  <c r="W42"/>
  <c r="V43"/>
  <c r="S44"/>
  <c r="V44"/>
  <c r="V46"/>
  <c r="S47"/>
  <c r="V47"/>
  <c r="W47"/>
  <c r="V48"/>
  <c r="W48"/>
  <c r="S49"/>
  <c r="V49"/>
  <c r="W49"/>
  <c r="V50"/>
  <c r="S51"/>
  <c r="V51"/>
  <c r="W51"/>
  <c r="S53"/>
  <c r="S54"/>
  <c r="U54"/>
  <c r="W54"/>
  <c r="S55"/>
  <c r="S56"/>
  <c r="U56"/>
  <c r="W56"/>
  <c r="S57"/>
  <c r="S58"/>
  <c r="U58"/>
  <c r="W58"/>
  <c r="S59"/>
  <c r="S60"/>
  <c r="U60"/>
  <c r="W60"/>
  <c r="S61"/>
  <c r="U63"/>
  <c r="V63"/>
  <c r="U64"/>
  <c r="V64"/>
  <c r="S65"/>
  <c r="U65"/>
  <c r="U66"/>
  <c r="W66"/>
  <c r="U67"/>
  <c r="V67"/>
  <c r="U68"/>
  <c r="V68"/>
  <c r="S69"/>
  <c r="U69"/>
  <c r="U70"/>
  <c r="W70"/>
  <c r="U71"/>
  <c r="V71"/>
  <c r="U72"/>
  <c r="V72"/>
  <c r="S73"/>
  <c r="U73"/>
  <c r="U74"/>
  <c r="W74"/>
  <c r="U76"/>
  <c r="V76"/>
  <c r="U77"/>
  <c r="V77"/>
  <c r="V79"/>
  <c r="W79"/>
  <c r="W80"/>
  <c r="S81"/>
  <c r="W81"/>
  <c r="S82"/>
  <c r="W82"/>
  <c r="V83"/>
  <c r="W83"/>
  <c r="W84"/>
  <c r="S85"/>
  <c r="W85"/>
  <c r="S86"/>
  <c r="W86"/>
  <c r="V87"/>
  <c r="W87"/>
  <c r="W88"/>
  <c r="S89"/>
  <c r="W89"/>
  <c r="S90"/>
  <c r="W90"/>
  <c r="V91"/>
  <c r="W91"/>
  <c r="W92"/>
  <c r="S93"/>
  <c r="W93"/>
  <c r="S94"/>
  <c r="W94"/>
  <c r="V95"/>
  <c r="W95"/>
  <c r="W96"/>
  <c r="S97"/>
  <c r="W97"/>
  <c r="S98"/>
  <c r="W98"/>
  <c r="V99"/>
  <c r="W99"/>
  <c r="W100"/>
  <c r="S101"/>
  <c r="W101"/>
  <c r="S102"/>
  <c r="W102"/>
  <c r="V104"/>
  <c r="W104"/>
  <c r="W105"/>
  <c r="S106"/>
  <c r="W106"/>
  <c r="S107"/>
  <c r="W107"/>
  <c r="V108"/>
  <c r="W108"/>
  <c r="W109"/>
  <c r="S110"/>
  <c r="W110"/>
  <c r="S111"/>
  <c r="W111"/>
  <c r="V112"/>
  <c r="W112"/>
  <c r="W113"/>
  <c r="S114"/>
  <c r="W114"/>
  <c r="S115"/>
  <c r="W115"/>
  <c r="S117"/>
  <c r="U117"/>
  <c r="V117"/>
  <c r="W117"/>
  <c r="S118"/>
  <c r="U118"/>
  <c r="V118"/>
  <c r="W118"/>
  <c r="S119"/>
  <c r="U119"/>
  <c r="V119"/>
  <c r="W119"/>
  <c r="S120"/>
  <c r="U120"/>
  <c r="V120"/>
  <c r="W120"/>
  <c r="S121"/>
  <c r="U121"/>
  <c r="V121"/>
  <c r="W121"/>
  <c r="S122"/>
  <c r="U122"/>
  <c r="V122"/>
  <c r="W122"/>
  <c r="S123"/>
  <c r="U123"/>
  <c r="V123"/>
  <c r="W123"/>
  <c r="U125"/>
  <c r="V125"/>
  <c r="U126"/>
  <c r="V126"/>
  <c r="S127"/>
  <c r="U127"/>
  <c r="U128"/>
  <c r="W128"/>
  <c r="U129"/>
  <c r="V129"/>
  <c r="U130"/>
  <c r="V130"/>
  <c r="V132"/>
  <c r="W132"/>
  <c r="W133"/>
  <c r="S134"/>
  <c r="W134"/>
  <c r="S135"/>
  <c r="W135"/>
  <c r="V136"/>
  <c r="W136"/>
  <c r="W137"/>
  <c r="S138"/>
  <c r="W138"/>
  <c r="S139"/>
  <c r="W139"/>
  <c r="V140"/>
  <c r="W140"/>
  <c r="S142"/>
  <c r="V142"/>
  <c r="S143"/>
  <c r="S144"/>
  <c r="S145"/>
  <c r="U145"/>
  <c r="W145"/>
  <c r="S146"/>
  <c r="V146"/>
  <c r="S147"/>
  <c r="S148"/>
  <c r="S149"/>
  <c r="U149"/>
  <c r="W149"/>
  <c r="U151"/>
  <c r="V151"/>
  <c r="U152"/>
  <c r="V152"/>
  <c r="S153"/>
  <c r="U153"/>
  <c r="U154"/>
  <c r="W154"/>
  <c r="U155"/>
  <c r="V155"/>
  <c r="U156"/>
  <c r="V156"/>
  <c r="S157"/>
  <c r="U157"/>
  <c r="U158"/>
  <c r="W158"/>
  <c r="U159"/>
  <c r="V159"/>
  <c r="U160"/>
  <c r="V160"/>
  <c r="S161"/>
  <c r="U161"/>
  <c r="S163"/>
  <c r="V163"/>
  <c r="S164"/>
  <c r="S165"/>
  <c r="S166"/>
  <c r="U166"/>
  <c r="W166"/>
  <c r="S167"/>
  <c r="V167"/>
  <c r="S168"/>
  <c r="S169"/>
  <c r="S170"/>
  <c r="U170"/>
  <c r="W170"/>
  <c r="S172"/>
  <c r="V172"/>
  <c r="S173"/>
  <c r="S174"/>
  <c r="S175"/>
  <c r="U175"/>
  <c r="W175"/>
  <c r="S176"/>
  <c r="V176"/>
  <c r="V179"/>
  <c r="W179"/>
  <c r="W180"/>
  <c r="S181"/>
  <c r="W181"/>
  <c r="S182"/>
  <c r="W182"/>
  <c r="V183"/>
  <c r="W183"/>
  <c r="W184"/>
  <c r="S185"/>
  <c r="W185"/>
  <c r="S186"/>
  <c r="W186"/>
  <c r="V187"/>
  <c r="W187"/>
  <c r="W188"/>
  <c r="S189"/>
  <c r="W189"/>
  <c r="S190"/>
  <c r="W190"/>
  <c r="V191"/>
  <c r="W191"/>
  <c r="W192"/>
  <c r="V194"/>
  <c r="W194"/>
  <c r="W195"/>
  <c r="S196"/>
  <c r="W196"/>
  <c r="S197"/>
  <c r="W197"/>
  <c r="V198"/>
  <c r="W198"/>
  <c r="W199"/>
  <c r="S200"/>
  <c r="W200"/>
  <c r="S201"/>
  <c r="W201"/>
  <c r="V202"/>
  <c r="W202"/>
  <c r="W203"/>
  <c r="S204"/>
  <c r="W204"/>
  <c r="S205"/>
  <c r="W205"/>
  <c r="V206"/>
  <c r="W206"/>
  <c r="V208"/>
  <c r="W208"/>
  <c r="W209"/>
  <c r="S210"/>
  <c r="W210"/>
  <c r="S211"/>
  <c r="W211"/>
  <c r="V212"/>
  <c r="W212"/>
  <c r="W213"/>
  <c r="U215"/>
  <c r="V215"/>
  <c r="U216"/>
  <c r="V216"/>
  <c r="S217"/>
  <c r="U217"/>
  <c r="U218"/>
  <c r="W218"/>
  <c r="U219"/>
  <c r="V219"/>
  <c r="U220"/>
  <c r="V220"/>
  <c r="S221"/>
  <c r="U221"/>
  <c r="U222"/>
  <c r="W222"/>
  <c r="U223"/>
  <c r="V223"/>
  <c r="V225"/>
  <c r="S226"/>
  <c r="V226"/>
  <c r="U227"/>
  <c r="V227"/>
  <c r="W227"/>
  <c r="V228"/>
  <c r="W228"/>
  <c r="V229"/>
  <c r="S230"/>
  <c r="V230"/>
  <c r="V232"/>
  <c r="W232"/>
  <c r="V233"/>
  <c r="S234"/>
  <c r="V234"/>
  <c r="V235"/>
  <c r="W235"/>
  <c r="V236"/>
  <c r="W236"/>
  <c r="V237"/>
  <c r="S238"/>
  <c r="V238"/>
  <c r="V239"/>
  <c r="W239"/>
  <c r="V240"/>
  <c r="W240"/>
  <c r="S242"/>
  <c r="V242"/>
  <c r="S243"/>
  <c r="S244"/>
  <c r="S245"/>
  <c r="U245"/>
  <c r="W245"/>
  <c r="S246"/>
  <c r="V246"/>
  <c r="S247"/>
  <c r="S248"/>
  <c r="S249"/>
  <c r="U249"/>
  <c r="W249"/>
  <c r="S250"/>
  <c r="V250"/>
  <c r="S251"/>
  <c r="S252"/>
  <c r="S253"/>
  <c r="U253"/>
  <c r="W253"/>
  <c r="S254"/>
  <c r="V254"/>
  <c r="V256"/>
  <c r="W256"/>
  <c r="V257"/>
  <c r="S258"/>
  <c r="V258"/>
  <c r="V259"/>
  <c r="W259"/>
  <c r="V260"/>
  <c r="W260"/>
  <c r="V261"/>
  <c r="S262"/>
  <c r="V262"/>
  <c r="V263"/>
  <c r="W263"/>
  <c r="V264"/>
  <c r="W264"/>
  <c r="V265"/>
  <c r="S266"/>
  <c r="V266"/>
  <c r="V267"/>
  <c r="W267"/>
  <c r="V268"/>
  <c r="W268"/>
  <c r="V270"/>
  <c r="W270"/>
  <c r="V271"/>
  <c r="S272"/>
  <c r="V272"/>
  <c r="V273"/>
  <c r="W273"/>
  <c r="V274"/>
  <c r="W274"/>
  <c r="V275"/>
  <c r="S276"/>
  <c r="V276"/>
  <c r="W277"/>
  <c r="V278"/>
  <c r="S280"/>
  <c r="V282"/>
  <c r="V283"/>
  <c r="S284"/>
  <c r="V284"/>
  <c r="V285"/>
  <c r="W285"/>
  <c r="V286"/>
  <c r="W286"/>
  <c r="V287"/>
  <c r="S288"/>
  <c r="V288"/>
  <c r="V289"/>
  <c r="W289"/>
  <c r="V290"/>
  <c r="W290"/>
  <c r="V291"/>
  <c r="S292"/>
  <c r="V292"/>
  <c r="W11"/>
  <c r="V11"/>
  <c r="Q12"/>
  <c r="Q13"/>
  <c r="Q15"/>
  <c r="Q16"/>
  <c r="Q17"/>
  <c r="Q19"/>
  <c r="Q20"/>
  <c r="Q22"/>
  <c r="Q23"/>
  <c r="Q27"/>
  <c r="Q31"/>
  <c r="Q35"/>
  <c r="Q39"/>
  <c r="Q44"/>
  <c r="Q47"/>
  <c r="Q50"/>
  <c r="Q51"/>
  <c r="Q53"/>
  <c r="Q54"/>
  <c r="Q55"/>
  <c r="Q57"/>
  <c r="Q58"/>
  <c r="Q59"/>
  <c r="Q61"/>
  <c r="Q64"/>
  <c r="Q65"/>
  <c r="Q66"/>
  <c r="Q68"/>
  <c r="Q69"/>
  <c r="Q70"/>
  <c r="Q72"/>
  <c r="Q73"/>
  <c r="Q74"/>
  <c r="Q80"/>
  <c r="Q81"/>
  <c r="Q84"/>
  <c r="Q85"/>
  <c r="Q88"/>
  <c r="Q89"/>
  <c r="Q92"/>
  <c r="Q93"/>
  <c r="Q96"/>
  <c r="Q97"/>
  <c r="Q100"/>
  <c r="Q101"/>
  <c r="Q105"/>
  <c r="Q107"/>
  <c r="Q109"/>
  <c r="Q111"/>
  <c r="Q113"/>
  <c r="Q117"/>
  <c r="Q120"/>
  <c r="Q121"/>
  <c r="Q126"/>
  <c r="Q128"/>
  <c r="Q130"/>
  <c r="Q133"/>
  <c r="Q137"/>
  <c r="Q142"/>
  <c r="Q143"/>
  <c r="Q147"/>
  <c r="Q155"/>
  <c r="Q158"/>
  <c r="Q170"/>
  <c r="Q180"/>
  <c r="Q183"/>
  <c r="Q184"/>
  <c r="Q188"/>
  <c r="Q191"/>
  <c r="Q192"/>
  <c r="Q196"/>
  <c r="Q198"/>
  <c r="Q200"/>
  <c r="Q204"/>
  <c r="Q205"/>
  <c r="Q209"/>
  <c r="Q213"/>
  <c r="Q216"/>
  <c r="Q217"/>
  <c r="Q218"/>
  <c r="Q220"/>
  <c r="Q221"/>
  <c r="Q222"/>
  <c r="Q226"/>
  <c r="Q227"/>
  <c r="Q229"/>
  <c r="Q230"/>
  <c r="Q233"/>
  <c r="Q237"/>
  <c r="Q243"/>
  <c r="Q244"/>
  <c r="Q247"/>
  <c r="Q248"/>
  <c r="Q251"/>
  <c r="Q252"/>
  <c r="Q257"/>
  <c r="Q258"/>
  <c r="Q259"/>
  <c r="Q261"/>
  <c r="Q262"/>
  <c r="Q263"/>
  <c r="Q265"/>
  <c r="Q266"/>
  <c r="Q267"/>
  <c r="Q270"/>
  <c r="Q271"/>
  <c r="Q275"/>
  <c r="Q284"/>
  <c r="Q285"/>
  <c r="Q287"/>
  <c r="Q288"/>
  <c r="Q289"/>
  <c r="Q291"/>
  <c r="Q292"/>
  <c r="Q11"/>
  <c r="O281"/>
  <c r="O269"/>
  <c r="M255"/>
  <c r="N224"/>
  <c r="O193"/>
  <c r="N177"/>
  <c r="N162"/>
  <c r="N150"/>
  <c r="O131"/>
  <c r="M124"/>
  <c r="N124"/>
  <c r="W124" s="1"/>
  <c r="O124"/>
  <c r="M116"/>
  <c r="N103"/>
  <c r="N78"/>
  <c r="W78" s="1"/>
  <c r="O78"/>
  <c r="M62"/>
  <c r="O62"/>
  <c r="M45"/>
  <c r="M41"/>
  <c r="N26"/>
  <c r="N21"/>
  <c r="J293"/>
  <c r="D293"/>
  <c r="K281"/>
  <c r="G281"/>
  <c r="K269"/>
  <c r="G269"/>
  <c r="D269"/>
  <c r="I255"/>
  <c r="E255"/>
  <c r="S255" s="1"/>
  <c r="I241"/>
  <c r="D241"/>
  <c r="L231"/>
  <c r="H231"/>
  <c r="J224"/>
  <c r="F224"/>
  <c r="I214"/>
  <c r="I207"/>
  <c r="E207"/>
  <c r="S207" s="1"/>
  <c r="D207"/>
  <c r="K193"/>
  <c r="V193" s="1"/>
  <c r="G193"/>
  <c r="L178"/>
  <c r="H178"/>
  <c r="J177"/>
  <c r="F177"/>
  <c r="I171"/>
  <c r="E171"/>
  <c r="S171" s="1"/>
  <c r="K162"/>
  <c r="V162" s="1"/>
  <c r="G162"/>
  <c r="K150"/>
  <c r="V150" s="1"/>
  <c r="G150"/>
  <c r="L141"/>
  <c r="H141"/>
  <c r="K131"/>
  <c r="J131"/>
  <c r="G131"/>
  <c r="F131"/>
  <c r="L124"/>
  <c r="K124"/>
  <c r="V124" s="1"/>
  <c r="J124"/>
  <c r="X124" s="1"/>
  <c r="I124"/>
  <c r="H124"/>
  <c r="T124" s="1"/>
  <c r="G124"/>
  <c r="F124"/>
  <c r="E124"/>
  <c r="S124" s="1"/>
  <c r="J116"/>
  <c r="F116"/>
  <c r="I103"/>
  <c r="E103"/>
  <c r="S103" s="1"/>
  <c r="L78"/>
  <c r="K78"/>
  <c r="V78" s="1"/>
  <c r="H78"/>
  <c r="G78"/>
  <c r="D78"/>
  <c r="R78" s="1"/>
  <c r="I62"/>
  <c r="E62"/>
  <c r="S62" s="1"/>
  <c r="K52"/>
  <c r="J52"/>
  <c r="U52" s="1"/>
  <c r="G52"/>
  <c r="F52"/>
  <c r="K45"/>
  <c r="G45"/>
  <c r="D45"/>
  <c r="J41"/>
  <c r="F41"/>
  <c r="I26"/>
  <c r="E26"/>
  <c r="S26" s="1"/>
  <c r="I21"/>
  <c r="E21"/>
  <c r="AC282" i="1"/>
  <c r="W284"/>
  <c r="W285"/>
  <c r="AD285"/>
  <c r="Y286"/>
  <c r="Y287"/>
  <c r="AA288"/>
  <c r="Z289"/>
  <c r="W292"/>
  <c r="AA292"/>
  <c r="V259"/>
  <c r="Y260"/>
  <c r="Z260"/>
  <c r="AA262"/>
  <c r="AB262"/>
  <c r="V263"/>
  <c r="Y264"/>
  <c r="AB265"/>
  <c r="V267"/>
  <c r="Z267"/>
  <c r="Z268"/>
  <c r="AA273"/>
  <c r="V244"/>
  <c r="V247"/>
  <c r="V251"/>
  <c r="Y256"/>
  <c r="W258"/>
  <c r="X258"/>
  <c r="X233"/>
  <c r="AB233"/>
  <c r="Z239"/>
  <c r="AD239"/>
  <c r="V217"/>
  <c r="AC218"/>
  <c r="W200"/>
  <c r="AA200"/>
  <c r="V201"/>
  <c r="Y202"/>
  <c r="AB203"/>
  <c r="V205"/>
  <c r="Z205"/>
  <c r="AC206"/>
  <c r="AD208"/>
  <c r="W211"/>
  <c r="AD212"/>
  <c r="W196"/>
  <c r="AA196"/>
  <c r="V197"/>
  <c r="AD197"/>
  <c r="Y167"/>
  <c r="AA169"/>
  <c r="AB169"/>
  <c r="V174"/>
  <c r="AC175"/>
  <c r="AC159"/>
  <c r="X160"/>
  <c r="AB164"/>
  <c r="W165"/>
  <c r="Y144"/>
  <c r="AC144"/>
  <c r="AB152"/>
  <c r="W153"/>
  <c r="AB156"/>
  <c r="W157"/>
  <c r="AC129"/>
  <c r="X130"/>
  <c r="V133"/>
  <c r="V137"/>
  <c r="Y118"/>
  <c r="AB118"/>
  <c r="Y121"/>
  <c r="Y125"/>
  <c r="Z85"/>
  <c r="V97"/>
  <c r="X79"/>
  <c r="X47"/>
  <c r="Y50"/>
  <c r="V31"/>
  <c r="AB22"/>
  <c r="R193"/>
  <c r="S193"/>
  <c r="G41"/>
  <c r="H21"/>
  <c r="L21"/>
  <c r="T21"/>
  <c r="AH156" l="1"/>
  <c r="P255"/>
  <c r="H293"/>
  <c r="AA15"/>
  <c r="Z25"/>
  <c r="AC39"/>
  <c r="AA33"/>
  <c r="Z30"/>
  <c r="AC57"/>
  <c r="AC71"/>
  <c r="Y67"/>
  <c r="Y63"/>
  <c r="O78"/>
  <c r="V102"/>
  <c r="AE102" s="1"/>
  <c r="AA101"/>
  <c r="Z98"/>
  <c r="AB96"/>
  <c r="X92"/>
  <c r="AB84"/>
  <c r="AA81"/>
  <c r="AC79"/>
  <c r="AD115"/>
  <c r="W114"/>
  <c r="AE114" s="1"/>
  <c r="AH152"/>
  <c r="AF261"/>
  <c r="AD11"/>
  <c r="N281" i="2"/>
  <c r="W281" s="1"/>
  <c r="R279"/>
  <c r="U278"/>
  <c r="L281"/>
  <c r="H281"/>
  <c r="Q278"/>
  <c r="V280"/>
  <c r="U282"/>
  <c r="R283"/>
  <c r="M281"/>
  <c r="Y201" i="1"/>
  <c r="G207"/>
  <c r="W15"/>
  <c r="AD25"/>
  <c r="V25"/>
  <c r="W24"/>
  <c r="AE24" s="1"/>
  <c r="AC22"/>
  <c r="V37"/>
  <c r="V29"/>
  <c r="Y39"/>
  <c r="Z38"/>
  <c r="X36"/>
  <c r="Y35"/>
  <c r="AD34"/>
  <c r="W33"/>
  <c r="AF33" s="1"/>
  <c r="X32"/>
  <c r="Y31"/>
  <c r="AA29"/>
  <c r="AH29" s="1"/>
  <c r="AC27"/>
  <c r="Y61"/>
  <c r="AD60"/>
  <c r="W59"/>
  <c r="AE59" s="1"/>
  <c r="AB58"/>
  <c r="Y57"/>
  <c r="Z56"/>
  <c r="AA55"/>
  <c r="AC53"/>
  <c r="Z74"/>
  <c r="W73"/>
  <c r="AB72"/>
  <c r="Y71"/>
  <c r="AD70"/>
  <c r="W69"/>
  <c r="X68"/>
  <c r="AC67"/>
  <c r="AD66"/>
  <c r="V66"/>
  <c r="W65"/>
  <c r="X64"/>
  <c r="X77"/>
  <c r="K78"/>
  <c r="AC76"/>
  <c r="AI76" s="1"/>
  <c r="Z102"/>
  <c r="W101"/>
  <c r="X100"/>
  <c r="AC99"/>
  <c r="AD98"/>
  <c r="V98"/>
  <c r="W97"/>
  <c r="AE97" s="1"/>
  <c r="Y95"/>
  <c r="Z94"/>
  <c r="AA93"/>
  <c r="AB92"/>
  <c r="AC91"/>
  <c r="AI91" s="1"/>
  <c r="AD90"/>
  <c r="Z90"/>
  <c r="W89"/>
  <c r="X88"/>
  <c r="Y87"/>
  <c r="AD86"/>
  <c r="V86"/>
  <c r="AA85"/>
  <c r="AC83"/>
  <c r="AI83" s="1"/>
  <c r="Z82"/>
  <c r="X80"/>
  <c r="Y79"/>
  <c r="V115"/>
  <c r="AE115" s="1"/>
  <c r="AA114"/>
  <c r="AB113"/>
  <c r="AC112"/>
  <c r="AD111"/>
  <c r="V111"/>
  <c r="AA110"/>
  <c r="AB109"/>
  <c r="AH109" s="1"/>
  <c r="AC108"/>
  <c r="V107"/>
  <c r="AB105"/>
  <c r="AH105" s="1"/>
  <c r="AI120"/>
  <c r="S150"/>
  <c r="AI154"/>
  <c r="AI170"/>
  <c r="AF199"/>
  <c r="AH261"/>
  <c r="O269"/>
  <c r="AI259"/>
  <c r="AI285"/>
  <c r="AH262"/>
  <c r="V186"/>
  <c r="AB194"/>
  <c r="J214"/>
  <c r="AB214" s="1"/>
  <c r="AA24"/>
  <c r="X23"/>
  <c r="Y22"/>
  <c r="V33"/>
  <c r="AE33" s="1"/>
  <c r="AB40"/>
  <c r="AH40" s="1"/>
  <c r="X40"/>
  <c r="AD38"/>
  <c r="W37"/>
  <c r="AE37" s="1"/>
  <c r="AB36"/>
  <c r="AC35"/>
  <c r="Z34"/>
  <c r="AB32"/>
  <c r="AC31"/>
  <c r="AD30"/>
  <c r="W29"/>
  <c r="X28"/>
  <c r="AF28" s="1"/>
  <c r="Y27"/>
  <c r="AC61"/>
  <c r="X58"/>
  <c r="AD56"/>
  <c r="AI56" s="1"/>
  <c r="W55"/>
  <c r="AB54"/>
  <c r="Y53"/>
  <c r="AD74"/>
  <c r="AI74" s="1"/>
  <c r="V74"/>
  <c r="AA73"/>
  <c r="X72"/>
  <c r="Z70"/>
  <c r="AG70" s="1"/>
  <c r="AA69"/>
  <c r="AB68"/>
  <c r="Z66"/>
  <c r="AA65"/>
  <c r="AH65" s="1"/>
  <c r="AB64"/>
  <c r="AC63"/>
  <c r="AB77"/>
  <c r="G78"/>
  <c r="Y76"/>
  <c r="AD102"/>
  <c r="AB100"/>
  <c r="Y99"/>
  <c r="AA97"/>
  <c r="X96"/>
  <c r="AC95"/>
  <c r="AD94"/>
  <c r="V94"/>
  <c r="W93"/>
  <c r="Y91"/>
  <c r="V90"/>
  <c r="AA89"/>
  <c r="AB88"/>
  <c r="AC87"/>
  <c r="Z86"/>
  <c r="W85"/>
  <c r="X84"/>
  <c r="Y83"/>
  <c r="AD82"/>
  <c r="V82"/>
  <c r="W81"/>
  <c r="AB80"/>
  <c r="Z115"/>
  <c r="AG115" s="1"/>
  <c r="X113"/>
  <c r="Y112"/>
  <c r="Z111"/>
  <c r="W110"/>
  <c r="AF110" s="1"/>
  <c r="X109"/>
  <c r="Y108"/>
  <c r="AD107"/>
  <c r="Z107"/>
  <c r="AA106"/>
  <c r="X105"/>
  <c r="T162"/>
  <c r="S231"/>
  <c r="Y104"/>
  <c r="Z18"/>
  <c r="Z17"/>
  <c r="P21"/>
  <c r="V24"/>
  <c r="Y25"/>
  <c r="AA23"/>
  <c r="X22"/>
  <c r="AA36"/>
  <c r="AH36" s="1"/>
  <c r="X35"/>
  <c r="AC34"/>
  <c r="Z33"/>
  <c r="AG33" s="1"/>
  <c r="AA28"/>
  <c r="X27"/>
  <c r="X44"/>
  <c r="V49"/>
  <c r="AE49" s="1"/>
  <c r="AD46"/>
  <c r="AC56"/>
  <c r="Y56"/>
  <c r="AA54"/>
  <c r="AB53"/>
  <c r="AC74"/>
  <c r="Y74"/>
  <c r="AA64"/>
  <c r="AH64" s="1"/>
  <c r="W64"/>
  <c r="X63"/>
  <c r="X76"/>
  <c r="V101"/>
  <c r="AE101" s="1"/>
  <c r="V89"/>
  <c r="AC102"/>
  <c r="Y102"/>
  <c r="AD101"/>
  <c r="AA100"/>
  <c r="X99"/>
  <c r="AC98"/>
  <c r="Y98"/>
  <c r="AD97"/>
  <c r="AI97" s="1"/>
  <c r="AB87"/>
  <c r="Y86"/>
  <c r="AD85"/>
  <c r="AB79"/>
  <c r="V114"/>
  <c r="AC115"/>
  <c r="Y115"/>
  <c r="AA113"/>
  <c r="X112"/>
  <c r="AD110"/>
  <c r="Z110"/>
  <c r="AA109"/>
  <c r="W109"/>
  <c r="X108"/>
  <c r="AC107"/>
  <c r="AI107" s="1"/>
  <c r="Z106"/>
  <c r="W105"/>
  <c r="R116"/>
  <c r="V123"/>
  <c r="AC123"/>
  <c r="AI123" s="1"/>
  <c r="Y123"/>
  <c r="AD122"/>
  <c r="AI122" s="1"/>
  <c r="Z122"/>
  <c r="V121"/>
  <c r="AA121"/>
  <c r="E124"/>
  <c r="AB120"/>
  <c r="AH120" s="1"/>
  <c r="X120"/>
  <c r="Y119"/>
  <c r="P131"/>
  <c r="L131"/>
  <c r="H131"/>
  <c r="AA117"/>
  <c r="AH117" s="1"/>
  <c r="W117"/>
  <c r="AD130"/>
  <c r="AI130" s="1"/>
  <c r="Z130"/>
  <c r="AG130" s="1"/>
  <c r="V129"/>
  <c r="AA129"/>
  <c r="W129"/>
  <c r="AF128"/>
  <c r="AB128"/>
  <c r="AH128" s="1"/>
  <c r="X128"/>
  <c r="AC127"/>
  <c r="AG127" s="1"/>
  <c r="Y127"/>
  <c r="AD126"/>
  <c r="AI126" s="1"/>
  <c r="Z126"/>
  <c r="W125"/>
  <c r="AF125" s="1"/>
  <c r="AC140"/>
  <c r="Y140"/>
  <c r="AD139"/>
  <c r="Z139"/>
  <c r="AA138"/>
  <c r="W138"/>
  <c r="AE138" s="1"/>
  <c r="AB137"/>
  <c r="AC136"/>
  <c r="AI136" s="1"/>
  <c r="Y136"/>
  <c r="AD135"/>
  <c r="Z135"/>
  <c r="AA134"/>
  <c r="AH134" s="1"/>
  <c r="W134"/>
  <c r="AE134" s="1"/>
  <c r="AB133"/>
  <c r="X133"/>
  <c r="AC132"/>
  <c r="Y132"/>
  <c r="Z149"/>
  <c r="AA148"/>
  <c r="AH148" s="1"/>
  <c r="W148"/>
  <c r="AB147"/>
  <c r="X147"/>
  <c r="AF147" s="1"/>
  <c r="AC146"/>
  <c r="AI146" s="1"/>
  <c r="Y146"/>
  <c r="AD145"/>
  <c r="Z145"/>
  <c r="AA144"/>
  <c r="AG144" s="1"/>
  <c r="W144"/>
  <c r="AB143"/>
  <c r="X143"/>
  <c r="AC142"/>
  <c r="AI142" s="1"/>
  <c r="Y142"/>
  <c r="V161"/>
  <c r="AE161" s="1"/>
  <c r="V157"/>
  <c r="AE157" s="1"/>
  <c r="V153"/>
  <c r="AE153" s="1"/>
  <c r="AF161"/>
  <c r="AC161"/>
  <c r="Y161"/>
  <c r="AD160"/>
  <c r="AI160" s="1"/>
  <c r="Z160"/>
  <c r="V159"/>
  <c r="W159"/>
  <c r="AF159" s="1"/>
  <c r="AB158"/>
  <c r="AH158" s="1"/>
  <c r="X158"/>
  <c r="AC157"/>
  <c r="AI157" s="1"/>
  <c r="AC104"/>
  <c r="AC20"/>
  <c r="AI20" s="1"/>
  <c r="Y20"/>
  <c r="AC19"/>
  <c r="Y19"/>
  <c r="Y18"/>
  <c r="AC17"/>
  <c r="Y17"/>
  <c r="AC16"/>
  <c r="Y16"/>
  <c r="AC15"/>
  <c r="Y15"/>
  <c r="AC14"/>
  <c r="Y14"/>
  <c r="AC13"/>
  <c r="Y13"/>
  <c r="X12"/>
  <c r="AC12"/>
  <c r="Y12"/>
  <c r="AC11"/>
  <c r="Y11"/>
  <c r="AD19"/>
  <c r="AI19" s="1"/>
  <c r="AD15"/>
  <c r="AB25"/>
  <c r="X25"/>
  <c r="AC24"/>
  <c r="AG24" s="1"/>
  <c r="Y24"/>
  <c r="AD23"/>
  <c r="Z23"/>
  <c r="AA22"/>
  <c r="W22"/>
  <c r="AD40"/>
  <c r="Z40"/>
  <c r="V39"/>
  <c r="AE39" s="1"/>
  <c r="AA39"/>
  <c r="W39"/>
  <c r="AB38"/>
  <c r="X38"/>
  <c r="AC37"/>
  <c r="Y37"/>
  <c r="AD36"/>
  <c r="Z36"/>
  <c r="V35"/>
  <c r="AA35"/>
  <c r="W35"/>
  <c r="AF35" s="1"/>
  <c r="AB34"/>
  <c r="X34"/>
  <c r="AC33"/>
  <c r="Y33"/>
  <c r="AD32"/>
  <c r="Z32"/>
  <c r="AA31"/>
  <c r="W31"/>
  <c r="AE31" s="1"/>
  <c r="AC29"/>
  <c r="AI29" s="1"/>
  <c r="Y29"/>
  <c r="AD28"/>
  <c r="Z28"/>
  <c r="AA27"/>
  <c r="AH27" s="1"/>
  <c r="W27"/>
  <c r="AA44"/>
  <c r="W44"/>
  <c r="AF44" s="1"/>
  <c r="AB43"/>
  <c r="X43"/>
  <c r="AC42"/>
  <c r="Y42"/>
  <c r="AB51"/>
  <c r="X51"/>
  <c r="AC50"/>
  <c r="AD49"/>
  <c r="Z49"/>
  <c r="V48"/>
  <c r="AA48"/>
  <c r="W48"/>
  <c r="AE48" s="1"/>
  <c r="AB47"/>
  <c r="S52"/>
  <c r="O52"/>
  <c r="AC46"/>
  <c r="AG46" s="1"/>
  <c r="Y46"/>
  <c r="AA61"/>
  <c r="W61"/>
  <c r="AB60"/>
  <c r="AC59"/>
  <c r="Y59"/>
  <c r="M62"/>
  <c r="AA57"/>
  <c r="AH57" s="1"/>
  <c r="W57"/>
  <c r="AF57" s="1"/>
  <c r="AB56"/>
  <c r="X56"/>
  <c r="AC55"/>
  <c r="AI55" s="1"/>
  <c r="Y55"/>
  <c r="AD54"/>
  <c r="Z54"/>
  <c r="V53"/>
  <c r="AA53"/>
  <c r="AH53" s="1"/>
  <c r="V72"/>
  <c r="AB74"/>
  <c r="X74"/>
  <c r="AC73"/>
  <c r="AG73" s="1"/>
  <c r="Y73"/>
  <c r="AD72"/>
  <c r="Z72"/>
  <c r="AA71"/>
  <c r="W71"/>
  <c r="AB70"/>
  <c r="X70"/>
  <c r="AC69"/>
  <c r="Y69"/>
  <c r="AD68"/>
  <c r="Z68"/>
  <c r="AA67"/>
  <c r="W67"/>
  <c r="AB66"/>
  <c r="X66"/>
  <c r="AC65"/>
  <c r="Y65"/>
  <c r="AD64"/>
  <c r="Z64"/>
  <c r="AA63"/>
  <c r="AH63" s="1"/>
  <c r="W63"/>
  <c r="AD77"/>
  <c r="AA76"/>
  <c r="W76"/>
  <c r="AF76" s="1"/>
  <c r="V100"/>
  <c r="AE100" s="1"/>
  <c r="V96"/>
  <c r="V92"/>
  <c r="V88"/>
  <c r="V84"/>
  <c r="V80"/>
  <c r="AB102"/>
  <c r="X102"/>
  <c r="AC101"/>
  <c r="Y101"/>
  <c r="AD100"/>
  <c r="Z100"/>
  <c r="AA99"/>
  <c r="W99"/>
  <c r="AB98"/>
  <c r="X98"/>
  <c r="AC97"/>
  <c r="Y97"/>
  <c r="AD96"/>
  <c r="Z96"/>
  <c r="Z95"/>
  <c r="AA95"/>
  <c r="W95"/>
  <c r="N103"/>
  <c r="AB94"/>
  <c r="X94"/>
  <c r="AB93"/>
  <c r="AC93"/>
  <c r="Y93"/>
  <c r="AD92"/>
  <c r="Z92"/>
  <c r="AA91"/>
  <c r="AH91" s="1"/>
  <c r="W91"/>
  <c r="AB90"/>
  <c r="X90"/>
  <c r="AC89"/>
  <c r="AI89" s="1"/>
  <c r="AD88"/>
  <c r="Z88"/>
  <c r="AA87"/>
  <c r="AH87" s="1"/>
  <c r="W87"/>
  <c r="AF87" s="1"/>
  <c r="AB86"/>
  <c r="X86"/>
  <c r="AC85"/>
  <c r="AI85" s="1"/>
  <c r="Y85"/>
  <c r="AD84"/>
  <c r="Z84"/>
  <c r="AA83"/>
  <c r="AG83" s="1"/>
  <c r="W83"/>
  <c r="AB82"/>
  <c r="X82"/>
  <c r="AC81"/>
  <c r="Y81"/>
  <c r="AD80"/>
  <c r="Z80"/>
  <c r="AA79"/>
  <c r="AH79" s="1"/>
  <c r="W79"/>
  <c r="AF79" s="1"/>
  <c r="AC113"/>
  <c r="V112"/>
  <c r="X110"/>
  <c r="AB106"/>
  <c r="AH106" s="1"/>
  <c r="AD104"/>
  <c r="S21"/>
  <c r="AF63"/>
  <c r="G45"/>
  <c r="E131"/>
  <c r="AH130"/>
  <c r="P141"/>
  <c r="AE169"/>
  <c r="P193"/>
  <c r="AI205"/>
  <c r="S207"/>
  <c r="AI201"/>
  <c r="H255"/>
  <c r="AI267"/>
  <c r="D281"/>
  <c r="AH291"/>
  <c r="AI289"/>
  <c r="AH283"/>
  <c r="O21"/>
  <c r="G26"/>
  <c r="U131"/>
  <c r="D141"/>
  <c r="Y225"/>
  <c r="AF258"/>
  <c r="V271"/>
  <c r="Z20"/>
  <c r="Z19"/>
  <c r="AG19" s="1"/>
  <c r="V19"/>
  <c r="Z15"/>
  <c r="V15"/>
  <c r="Z14"/>
  <c r="Z13"/>
  <c r="Z12"/>
  <c r="Z11"/>
  <c r="AD17"/>
  <c r="AD13"/>
  <c r="U62"/>
  <c r="O150"/>
  <c r="AI161"/>
  <c r="U21"/>
  <c r="H141"/>
  <c r="AI128"/>
  <c r="AH126"/>
  <c r="T141"/>
  <c r="AI166"/>
  <c r="L193"/>
  <c r="U193"/>
  <c r="AD193" s="1"/>
  <c r="O207"/>
  <c r="O231"/>
  <c r="L255"/>
  <c r="G21"/>
  <c r="Y21" s="1"/>
  <c r="G52"/>
  <c r="M281"/>
  <c r="AD179"/>
  <c r="AI179" s="1"/>
  <c r="AE272"/>
  <c r="AB20"/>
  <c r="X20"/>
  <c r="AB19"/>
  <c r="X19"/>
  <c r="AB18"/>
  <c r="X18"/>
  <c r="AB17"/>
  <c r="X17"/>
  <c r="AB16"/>
  <c r="X16"/>
  <c r="AB15"/>
  <c r="AH15" s="1"/>
  <c r="X15"/>
  <c r="AF15" s="1"/>
  <c r="AB14"/>
  <c r="AB13"/>
  <c r="X13"/>
  <c r="AB11"/>
  <c r="X11"/>
  <c r="AD18"/>
  <c r="AI18" s="1"/>
  <c r="AD14"/>
  <c r="S45"/>
  <c r="K45"/>
  <c r="AC45" s="1"/>
  <c r="AC40"/>
  <c r="Y40"/>
  <c r="AD39"/>
  <c r="Z39"/>
  <c r="AA38"/>
  <c r="W38"/>
  <c r="AC32"/>
  <c r="AI32" s="1"/>
  <c r="Y32"/>
  <c r="AD31"/>
  <c r="Z31"/>
  <c r="AA30"/>
  <c r="W30"/>
  <c r="S41"/>
  <c r="K41"/>
  <c r="AD44"/>
  <c r="Z44"/>
  <c r="V43"/>
  <c r="AA43"/>
  <c r="W43"/>
  <c r="AF43" s="1"/>
  <c r="AB42"/>
  <c r="X42"/>
  <c r="V51"/>
  <c r="AA51"/>
  <c r="AH51" s="1"/>
  <c r="W51"/>
  <c r="AB50"/>
  <c r="X50"/>
  <c r="AC49"/>
  <c r="AI49" s="1"/>
  <c r="Y49"/>
  <c r="AD48"/>
  <c r="Z48"/>
  <c r="V47"/>
  <c r="AA47"/>
  <c r="W47"/>
  <c r="R52"/>
  <c r="N52"/>
  <c r="J52"/>
  <c r="F52"/>
  <c r="Q62"/>
  <c r="V71"/>
  <c r="AE71" s="1"/>
  <c r="AC72"/>
  <c r="AI72" s="1"/>
  <c r="Y72"/>
  <c r="AD71"/>
  <c r="Z71"/>
  <c r="AG71" s="1"/>
  <c r="AA70"/>
  <c r="AH70" s="1"/>
  <c r="W70"/>
  <c r="AB69"/>
  <c r="X69"/>
  <c r="AF69" s="1"/>
  <c r="V95"/>
  <c r="AE95" s="1"/>
  <c r="AD95"/>
  <c r="AA94"/>
  <c r="AH94" s="1"/>
  <c r="W94"/>
  <c r="AF94" s="1"/>
  <c r="X93"/>
  <c r="AF93" s="1"/>
  <c r="AC92"/>
  <c r="AI92" s="1"/>
  <c r="Y92"/>
  <c r="J103"/>
  <c r="F103"/>
  <c r="AC84"/>
  <c r="AI84" s="1"/>
  <c r="Y84"/>
  <c r="V104"/>
  <c r="V108"/>
  <c r="AA115"/>
  <c r="W115"/>
  <c r="AB114"/>
  <c r="AH114" s="1"/>
  <c r="X114"/>
  <c r="Y113"/>
  <c r="AD112"/>
  <c r="Z112"/>
  <c r="AA111"/>
  <c r="W111"/>
  <c r="AB110"/>
  <c r="AC109"/>
  <c r="Y109"/>
  <c r="AD108"/>
  <c r="AA107"/>
  <c r="AH107" s="1"/>
  <c r="W107"/>
  <c r="AE107" s="1"/>
  <c r="N116"/>
  <c r="J116"/>
  <c r="X106"/>
  <c r="AC105"/>
  <c r="Y105"/>
  <c r="Z104"/>
  <c r="V119"/>
  <c r="AE119" s="1"/>
  <c r="G124"/>
  <c r="Y157"/>
  <c r="AD156"/>
  <c r="Z156"/>
  <c r="AG156" s="1"/>
  <c r="AA155"/>
  <c r="AH155" s="1"/>
  <c r="W155"/>
  <c r="AF155" s="1"/>
  <c r="AB154"/>
  <c r="AD152"/>
  <c r="AI152" s="1"/>
  <c r="Z152"/>
  <c r="AG152" s="1"/>
  <c r="V151"/>
  <c r="AA151"/>
  <c r="W151"/>
  <c r="AE151" s="1"/>
  <c r="AH170"/>
  <c r="AB170"/>
  <c r="X170"/>
  <c r="AC169"/>
  <c r="AI169" s="1"/>
  <c r="Y169"/>
  <c r="AD168"/>
  <c r="AI168" s="1"/>
  <c r="Z168"/>
  <c r="AG168" s="1"/>
  <c r="AG167"/>
  <c r="AA167"/>
  <c r="AH167" s="1"/>
  <c r="W167"/>
  <c r="AB166"/>
  <c r="AH166" s="1"/>
  <c r="X166"/>
  <c r="AF166" s="1"/>
  <c r="AH165"/>
  <c r="Y165"/>
  <c r="AD164"/>
  <c r="AI163"/>
  <c r="AC176"/>
  <c r="Y176"/>
  <c r="AD175"/>
  <c r="AI175" s="1"/>
  <c r="Z175"/>
  <c r="AA174"/>
  <c r="W174"/>
  <c r="AE174" s="1"/>
  <c r="AB173"/>
  <c r="X173"/>
  <c r="AC172"/>
  <c r="Y172"/>
  <c r="X192"/>
  <c r="Y191"/>
  <c r="AD190"/>
  <c r="Z190"/>
  <c r="AA189"/>
  <c r="AH189" s="1"/>
  <c r="W189"/>
  <c r="X188"/>
  <c r="AI187"/>
  <c r="Y187"/>
  <c r="AD186"/>
  <c r="H193"/>
  <c r="W185"/>
  <c r="X184"/>
  <c r="AD182"/>
  <c r="Z182"/>
  <c r="V181"/>
  <c r="W181"/>
  <c r="X180"/>
  <c r="Y179"/>
  <c r="AC188"/>
  <c r="T193"/>
  <c r="AA206"/>
  <c r="AH206" s="1"/>
  <c r="W206"/>
  <c r="AB205"/>
  <c r="X205"/>
  <c r="AF205" s="1"/>
  <c r="AC204"/>
  <c r="AI204" s="1"/>
  <c r="Y204"/>
  <c r="P207"/>
  <c r="AD203"/>
  <c r="AI203" s="1"/>
  <c r="H207"/>
  <c r="AI202"/>
  <c r="AA202"/>
  <c r="AH202" s="1"/>
  <c r="W202"/>
  <c r="AF202" s="1"/>
  <c r="AB201"/>
  <c r="X201"/>
  <c r="AC200"/>
  <c r="AI200" s="1"/>
  <c r="Y200"/>
  <c r="AD199"/>
  <c r="AI199" s="1"/>
  <c r="Z199"/>
  <c r="AG199" s="1"/>
  <c r="AA198"/>
  <c r="AG198" s="1"/>
  <c r="W198"/>
  <c r="AF198" s="1"/>
  <c r="AB197"/>
  <c r="AH197" s="1"/>
  <c r="X197"/>
  <c r="AF197" s="1"/>
  <c r="AC196"/>
  <c r="AI196" s="1"/>
  <c r="Y196"/>
  <c r="AD195"/>
  <c r="AI195" s="1"/>
  <c r="Z195"/>
  <c r="AG195" s="1"/>
  <c r="AA212"/>
  <c r="AH212" s="1"/>
  <c r="W212"/>
  <c r="AE212" s="1"/>
  <c r="AB211"/>
  <c r="X211"/>
  <c r="AC210"/>
  <c r="Y210"/>
  <c r="AC223"/>
  <c r="Y223"/>
  <c r="AD222"/>
  <c r="Z222"/>
  <c r="AA221"/>
  <c r="AB220"/>
  <c r="X220"/>
  <c r="AC219"/>
  <c r="Y219"/>
  <c r="AD218"/>
  <c r="AI218" s="1"/>
  <c r="Z218"/>
  <c r="AA217"/>
  <c r="W217"/>
  <c r="AE217" s="1"/>
  <c r="N224"/>
  <c r="W224" s="1"/>
  <c r="AB216"/>
  <c r="AH216" s="1"/>
  <c r="X216"/>
  <c r="AC215"/>
  <c r="AB230"/>
  <c r="X230"/>
  <c r="AC229"/>
  <c r="AI229" s="1"/>
  <c r="Y229"/>
  <c r="AD228"/>
  <c r="Z228"/>
  <c r="AA227"/>
  <c r="AH227" s="1"/>
  <c r="W227"/>
  <c r="X226"/>
  <c r="AC225"/>
  <c r="AI225" s="1"/>
  <c r="AG240"/>
  <c r="AA240"/>
  <c r="AH240" s="1"/>
  <c r="W240"/>
  <c r="AF240" s="1"/>
  <c r="AB239"/>
  <c r="AH239" s="1"/>
  <c r="X239"/>
  <c r="AF239" s="1"/>
  <c r="AC238"/>
  <c r="AI238" s="1"/>
  <c r="Y238"/>
  <c r="Z237"/>
  <c r="AA236"/>
  <c r="AH236" s="1"/>
  <c r="W236"/>
  <c r="X235"/>
  <c r="AF235" s="1"/>
  <c r="AF234"/>
  <c r="AC234"/>
  <c r="AI234" s="1"/>
  <c r="Y234"/>
  <c r="AD233"/>
  <c r="AI233" s="1"/>
  <c r="Z233"/>
  <c r="AG233" s="1"/>
  <c r="AG232"/>
  <c r="AA232"/>
  <c r="W232"/>
  <c r="AF232" s="1"/>
  <c r="D255"/>
  <c r="V255" s="1"/>
  <c r="AC254"/>
  <c r="AI254" s="1"/>
  <c r="AD253"/>
  <c r="Z253"/>
  <c r="AA252"/>
  <c r="AH252" s="1"/>
  <c r="W252"/>
  <c r="AE252" s="1"/>
  <c r="AB251"/>
  <c r="AC250"/>
  <c r="AI250" s="1"/>
  <c r="Y250"/>
  <c r="AD249"/>
  <c r="Z249"/>
  <c r="W248"/>
  <c r="AE248" s="1"/>
  <c r="AB247"/>
  <c r="X247"/>
  <c r="AC246"/>
  <c r="AI246" s="1"/>
  <c r="Y246"/>
  <c r="T255"/>
  <c r="AD245"/>
  <c r="Z245"/>
  <c r="AA244"/>
  <c r="AH244" s="1"/>
  <c r="W244"/>
  <c r="AE244" s="1"/>
  <c r="AB243"/>
  <c r="X243"/>
  <c r="Y242"/>
  <c r="AA268"/>
  <c r="AH268" s="1"/>
  <c r="W268"/>
  <c r="AF268" s="1"/>
  <c r="AE267"/>
  <c r="AB267"/>
  <c r="AH267" s="1"/>
  <c r="X267"/>
  <c r="AF267" s="1"/>
  <c r="AH266"/>
  <c r="AC266"/>
  <c r="AI266" s="1"/>
  <c r="Y266"/>
  <c r="AD265"/>
  <c r="AI265" s="1"/>
  <c r="Z265"/>
  <c r="AG265" s="1"/>
  <c r="AA264"/>
  <c r="AH264" s="1"/>
  <c r="W264"/>
  <c r="AF264" s="1"/>
  <c r="AE263"/>
  <c r="AB263"/>
  <c r="AH263" s="1"/>
  <c r="X263"/>
  <c r="AF263" s="1"/>
  <c r="AF262"/>
  <c r="AC262"/>
  <c r="AI262" s="1"/>
  <c r="Y262"/>
  <c r="AD261"/>
  <c r="Z261"/>
  <c r="AA260"/>
  <c r="AH260" s="1"/>
  <c r="AH258"/>
  <c r="AC258"/>
  <c r="AI258" s="1"/>
  <c r="Y258"/>
  <c r="AD257"/>
  <c r="Z257"/>
  <c r="AG257" s="1"/>
  <c r="AA256"/>
  <c r="AH256" s="1"/>
  <c r="W256"/>
  <c r="AE256" s="1"/>
  <c r="V278"/>
  <c r="V274"/>
  <c r="V280"/>
  <c r="AA280"/>
  <c r="W280"/>
  <c r="AB279"/>
  <c r="X279"/>
  <c r="AC278"/>
  <c r="AI278" s="1"/>
  <c r="Y278"/>
  <c r="AD277"/>
  <c r="Z277"/>
  <c r="V276"/>
  <c r="AA276"/>
  <c r="AH276" s="1"/>
  <c r="W276"/>
  <c r="AF276" s="1"/>
  <c r="AB275"/>
  <c r="AC274"/>
  <c r="AG274" s="1"/>
  <c r="Y274"/>
  <c r="AD273"/>
  <c r="Z273"/>
  <c r="U281"/>
  <c r="Q281"/>
  <c r="I281"/>
  <c r="W272"/>
  <c r="AB271"/>
  <c r="X271"/>
  <c r="AC270"/>
  <c r="AI270" s="1"/>
  <c r="Y270"/>
  <c r="V292"/>
  <c r="AE292" s="1"/>
  <c r="V288"/>
  <c r="AE288" s="1"/>
  <c r="V284"/>
  <c r="AE284" s="1"/>
  <c r="AC292"/>
  <c r="Y292"/>
  <c r="AD291"/>
  <c r="AI291" s="1"/>
  <c r="Z291"/>
  <c r="AG291" s="1"/>
  <c r="AI290"/>
  <c r="V290"/>
  <c r="AA290"/>
  <c r="AG290" s="1"/>
  <c r="W290"/>
  <c r="AF290" s="1"/>
  <c r="AB289"/>
  <c r="AH289" s="1"/>
  <c r="X289"/>
  <c r="AF289" s="1"/>
  <c r="AC288"/>
  <c r="AG288" s="1"/>
  <c r="Y288"/>
  <c r="P293"/>
  <c r="AD287"/>
  <c r="AI287" s="1"/>
  <c r="Z287"/>
  <c r="AI286"/>
  <c r="V286"/>
  <c r="AA286"/>
  <c r="AH286" s="1"/>
  <c r="W286"/>
  <c r="AF286" s="1"/>
  <c r="AB285"/>
  <c r="X285"/>
  <c r="AC284"/>
  <c r="AI284" s="1"/>
  <c r="AD283"/>
  <c r="AI283" s="1"/>
  <c r="Z283"/>
  <c r="AG283" s="1"/>
  <c r="AA282"/>
  <c r="AH282" s="1"/>
  <c r="W282"/>
  <c r="AF282" s="1"/>
  <c r="AC43"/>
  <c r="Y43"/>
  <c r="AD42"/>
  <c r="AI42" s="1"/>
  <c r="Z42"/>
  <c r="AG42" s="1"/>
  <c r="AC51"/>
  <c r="Y51"/>
  <c r="AD50"/>
  <c r="AI50" s="1"/>
  <c r="Z50"/>
  <c r="AG50" s="1"/>
  <c r="AA49"/>
  <c r="AH49" s="1"/>
  <c r="W49"/>
  <c r="AB48"/>
  <c r="X48"/>
  <c r="AF48" s="1"/>
  <c r="AC47"/>
  <c r="AG47" s="1"/>
  <c r="Y47"/>
  <c r="AA123"/>
  <c r="AH123" s="1"/>
  <c r="V127"/>
  <c r="AE127" s="1"/>
  <c r="V147"/>
  <c r="AE147" s="1"/>
  <c r="AD230"/>
  <c r="Z230"/>
  <c r="AA229"/>
  <c r="W229"/>
  <c r="AE229" s="1"/>
  <c r="AB228"/>
  <c r="X228"/>
  <c r="AC227"/>
  <c r="Y227"/>
  <c r="AD226"/>
  <c r="AI226" s="1"/>
  <c r="Z226"/>
  <c r="AA225"/>
  <c r="W225"/>
  <c r="AE225" s="1"/>
  <c r="AB237"/>
  <c r="AH237" s="1"/>
  <c r="X237"/>
  <c r="AF237" s="1"/>
  <c r="AC236"/>
  <c r="AI236" s="1"/>
  <c r="Y236"/>
  <c r="AD235"/>
  <c r="AI235" s="1"/>
  <c r="Z235"/>
  <c r="AG235" s="1"/>
  <c r="W293" i="2"/>
  <c r="R293"/>
  <c r="W292"/>
  <c r="W284"/>
  <c r="X291"/>
  <c r="X283"/>
  <c r="Q290"/>
  <c r="Q286"/>
  <c r="Q282"/>
  <c r="X288"/>
  <c r="X284"/>
  <c r="R292"/>
  <c r="R288"/>
  <c r="R284"/>
  <c r="H293"/>
  <c r="T293" s="1"/>
  <c r="X287"/>
  <c r="K293"/>
  <c r="V293" s="1"/>
  <c r="V281"/>
  <c r="F281"/>
  <c r="J281"/>
  <c r="E293"/>
  <c r="W271"/>
  <c r="X293"/>
  <c r="E281"/>
  <c r="S281" s="1"/>
  <c r="I281"/>
  <c r="T281" s="1"/>
  <c r="Q274"/>
  <c r="X278"/>
  <c r="X274"/>
  <c r="X270"/>
  <c r="T270"/>
  <c r="R280"/>
  <c r="R276"/>
  <c r="R272"/>
  <c r="U279"/>
  <c r="U275"/>
  <c r="U271"/>
  <c r="D281"/>
  <c r="Q277"/>
  <c r="Q273"/>
  <c r="Q280"/>
  <c r="Q276"/>
  <c r="Q272"/>
  <c r="T269"/>
  <c r="V269"/>
  <c r="J269"/>
  <c r="W266"/>
  <c r="W262"/>
  <c r="E269"/>
  <c r="S269" s="1"/>
  <c r="M269"/>
  <c r="Q268"/>
  <c r="Q264"/>
  <c r="Q260"/>
  <c r="S261"/>
  <c r="W258"/>
  <c r="R269"/>
  <c r="U268"/>
  <c r="U264"/>
  <c r="U260"/>
  <c r="U256"/>
  <c r="Q269"/>
  <c r="Q256"/>
  <c r="X255"/>
  <c r="U255"/>
  <c r="L255"/>
  <c r="U252"/>
  <c r="U251"/>
  <c r="U247"/>
  <c r="T245"/>
  <c r="K255"/>
  <c r="V255" s="1"/>
  <c r="V248"/>
  <c r="V244"/>
  <c r="X242"/>
  <c r="N255"/>
  <c r="W255" s="1"/>
  <c r="U243"/>
  <c r="R251"/>
  <c r="R247"/>
  <c r="R243"/>
  <c r="D255"/>
  <c r="Q236"/>
  <c r="W238"/>
  <c r="O241"/>
  <c r="S240"/>
  <c r="S232"/>
  <c r="H241"/>
  <c r="T241" s="1"/>
  <c r="W234"/>
  <c r="E241"/>
  <c r="S241" s="1"/>
  <c r="K241"/>
  <c r="V241" s="1"/>
  <c r="U240"/>
  <c r="U236"/>
  <c r="U232"/>
  <c r="Q234"/>
  <c r="R238"/>
  <c r="Q239"/>
  <c r="Q235"/>
  <c r="U231"/>
  <c r="X231"/>
  <c r="E231"/>
  <c r="S231" s="1"/>
  <c r="I231"/>
  <c r="T231" s="1"/>
  <c r="O231"/>
  <c r="W231" s="1"/>
  <c r="N241"/>
  <c r="W241" s="1"/>
  <c r="U229"/>
  <c r="U228"/>
  <c r="U226"/>
  <c r="U225"/>
  <c r="X230"/>
  <c r="X226"/>
  <c r="F241"/>
  <c r="J241"/>
  <c r="Q228"/>
  <c r="R225"/>
  <c r="D231"/>
  <c r="Q225"/>
  <c r="R241"/>
  <c r="W224"/>
  <c r="X224"/>
  <c r="T224"/>
  <c r="V224"/>
  <c r="U224"/>
  <c r="E224"/>
  <c r="S224" s="1"/>
  <c r="O224"/>
  <c r="X217"/>
  <c r="Q223"/>
  <c r="Q219"/>
  <c r="Q215"/>
  <c r="W221"/>
  <c r="T215"/>
  <c r="G224"/>
  <c r="R224" s="1"/>
  <c r="S212"/>
  <c r="S208"/>
  <c r="N214"/>
  <c r="W214" s="1"/>
  <c r="F214"/>
  <c r="S214" s="1"/>
  <c r="U213"/>
  <c r="U210"/>
  <c r="U209"/>
  <c r="T214"/>
  <c r="J214"/>
  <c r="Q208"/>
  <c r="R210"/>
  <c r="Q211"/>
  <c r="Q210"/>
  <c r="W207"/>
  <c r="X207"/>
  <c r="X214"/>
  <c r="Q194"/>
  <c r="K207"/>
  <c r="K214"/>
  <c r="Q206"/>
  <c r="U204"/>
  <c r="U203"/>
  <c r="U202"/>
  <c r="U200"/>
  <c r="U199"/>
  <c r="U196"/>
  <c r="U195"/>
  <c r="U194"/>
  <c r="Q207"/>
  <c r="L207"/>
  <c r="L214"/>
  <c r="S202"/>
  <c r="R207"/>
  <c r="R203"/>
  <c r="R199"/>
  <c r="R195"/>
  <c r="D214"/>
  <c r="J193"/>
  <c r="S187"/>
  <c r="S180"/>
  <c r="E193"/>
  <c r="S193" s="1"/>
  <c r="I193"/>
  <c r="U192"/>
  <c r="U191"/>
  <c r="U189"/>
  <c r="U188"/>
  <c r="U187"/>
  <c r="U185"/>
  <c r="U184"/>
  <c r="U183"/>
  <c r="U181"/>
  <c r="U180"/>
  <c r="U179"/>
  <c r="H193"/>
  <c r="T193" s="1"/>
  <c r="D193"/>
  <c r="Q179"/>
  <c r="V177"/>
  <c r="X177"/>
  <c r="O177"/>
  <c r="W177" s="1"/>
  <c r="U177"/>
  <c r="X173"/>
  <c r="H177"/>
  <c r="T177" s="1"/>
  <c r="V174"/>
  <c r="V173"/>
  <c r="X174"/>
  <c r="E177"/>
  <c r="S177" s="1"/>
  <c r="Q172"/>
  <c r="D177"/>
  <c r="R173"/>
  <c r="R174"/>
  <c r="R172"/>
  <c r="U171"/>
  <c r="X171"/>
  <c r="L171"/>
  <c r="M171"/>
  <c r="U165"/>
  <c r="K171"/>
  <c r="V171" s="1"/>
  <c r="N171"/>
  <c r="W171" s="1"/>
  <c r="V169"/>
  <c r="X168"/>
  <c r="X164"/>
  <c r="H171"/>
  <c r="T171" s="1"/>
  <c r="W169"/>
  <c r="W165"/>
  <c r="R168"/>
  <c r="Q164"/>
  <c r="R169"/>
  <c r="R165"/>
  <c r="D171"/>
  <c r="Q171" s="1"/>
  <c r="R163"/>
  <c r="T162"/>
  <c r="I178"/>
  <c r="T178" s="1"/>
  <c r="J162"/>
  <c r="O162"/>
  <c r="W162" s="1"/>
  <c r="N178"/>
  <c r="W178" s="1"/>
  <c r="F178"/>
  <c r="E162"/>
  <c r="S162" s="1"/>
  <c r="Q159"/>
  <c r="Q151"/>
  <c r="F162"/>
  <c r="Q154"/>
  <c r="D162"/>
  <c r="Q160"/>
  <c r="Q156"/>
  <c r="Q152"/>
  <c r="U150"/>
  <c r="S150"/>
  <c r="U148"/>
  <c r="U144"/>
  <c r="U143"/>
  <c r="X143"/>
  <c r="R144"/>
  <c r="I150"/>
  <c r="T150" s="1"/>
  <c r="V145"/>
  <c r="X148"/>
  <c r="X144"/>
  <c r="T145"/>
  <c r="R149"/>
  <c r="R145"/>
  <c r="O150"/>
  <c r="X150" s="1"/>
  <c r="U147"/>
  <c r="U142"/>
  <c r="R148"/>
  <c r="Q148"/>
  <c r="Q144"/>
  <c r="D150"/>
  <c r="R150" s="1"/>
  <c r="Q149"/>
  <c r="Q145"/>
  <c r="Q150"/>
  <c r="W141"/>
  <c r="T141"/>
  <c r="K141"/>
  <c r="V141" s="1"/>
  <c r="S136"/>
  <c r="S132"/>
  <c r="J141"/>
  <c r="J178"/>
  <c r="U140"/>
  <c r="U138"/>
  <c r="U137"/>
  <c r="U136"/>
  <c r="U134"/>
  <c r="U133"/>
  <c r="U132"/>
  <c r="T136"/>
  <c r="T132"/>
  <c r="K178"/>
  <c r="V178" s="1"/>
  <c r="Q136"/>
  <c r="S140"/>
  <c r="E178"/>
  <c r="D141"/>
  <c r="D178"/>
  <c r="R178" s="1"/>
  <c r="T131"/>
  <c r="U131"/>
  <c r="E131"/>
  <c r="S131" s="1"/>
  <c r="I131"/>
  <c r="Q129"/>
  <c r="V128"/>
  <c r="T128"/>
  <c r="Q125"/>
  <c r="W125"/>
  <c r="V131"/>
  <c r="R127"/>
  <c r="Q127"/>
  <c r="X131"/>
  <c r="Q122"/>
  <c r="U124"/>
  <c r="R124"/>
  <c r="Q124"/>
  <c r="R122"/>
  <c r="D131"/>
  <c r="Q131" s="1"/>
  <c r="Q118"/>
  <c r="R118"/>
  <c r="R119"/>
  <c r="R123"/>
  <c r="T116"/>
  <c r="X116"/>
  <c r="I116"/>
  <c r="S112"/>
  <c r="S108"/>
  <c r="S104"/>
  <c r="R114"/>
  <c r="R106"/>
  <c r="U114"/>
  <c r="U112"/>
  <c r="U110"/>
  <c r="U108"/>
  <c r="U106"/>
  <c r="U104"/>
  <c r="R110"/>
  <c r="K116"/>
  <c r="V116" s="1"/>
  <c r="Q104"/>
  <c r="D116"/>
  <c r="R116" s="1"/>
  <c r="Q114"/>
  <c r="Q110"/>
  <c r="Q106"/>
  <c r="Q116"/>
  <c r="L103"/>
  <c r="O103"/>
  <c r="W103" s="1"/>
  <c r="S99"/>
  <c r="S91"/>
  <c r="X96"/>
  <c r="X88"/>
  <c r="X80"/>
  <c r="R101"/>
  <c r="R89"/>
  <c r="R85"/>
  <c r="R81"/>
  <c r="K103"/>
  <c r="U101"/>
  <c r="U100"/>
  <c r="U97"/>
  <c r="U93"/>
  <c r="U92"/>
  <c r="U89"/>
  <c r="U85"/>
  <c r="U84"/>
  <c r="U81"/>
  <c r="U79"/>
  <c r="H103"/>
  <c r="T103" s="1"/>
  <c r="S95"/>
  <c r="S87"/>
  <c r="S83"/>
  <c r="D103"/>
  <c r="Q79"/>
  <c r="T78"/>
  <c r="J78"/>
  <c r="Q76"/>
  <c r="R77"/>
  <c r="E78"/>
  <c r="S78" s="1"/>
  <c r="I78"/>
  <c r="Q77"/>
  <c r="Q67"/>
  <c r="X73"/>
  <c r="X65"/>
  <c r="T63"/>
  <c r="R69"/>
  <c r="W69"/>
  <c r="F75"/>
  <c r="R74"/>
  <c r="R70"/>
  <c r="R66"/>
  <c r="Q71"/>
  <c r="Q63"/>
  <c r="R73"/>
  <c r="R65"/>
  <c r="E75"/>
  <c r="M75"/>
  <c r="G75"/>
  <c r="D75"/>
  <c r="W61"/>
  <c r="X61"/>
  <c r="W62"/>
  <c r="X57"/>
  <c r="W53"/>
  <c r="X53"/>
  <c r="S75"/>
  <c r="L62"/>
  <c r="H75"/>
  <c r="T75" s="1"/>
  <c r="U61"/>
  <c r="J62"/>
  <c r="J75"/>
  <c r="N75"/>
  <c r="W75" s="1"/>
  <c r="W57"/>
  <c r="T58"/>
  <c r="R57"/>
  <c r="R53"/>
  <c r="L75"/>
  <c r="U57"/>
  <c r="U53"/>
  <c r="K62"/>
  <c r="K75"/>
  <c r="V75" s="1"/>
  <c r="R62"/>
  <c r="Q62"/>
  <c r="O52"/>
  <c r="X52" s="1"/>
  <c r="T52"/>
  <c r="V52"/>
  <c r="E52"/>
  <c r="S52" s="1"/>
  <c r="I52"/>
  <c r="Q46"/>
  <c r="X50"/>
  <c r="X46"/>
  <c r="Q48"/>
  <c r="D52"/>
  <c r="R52" s="1"/>
  <c r="R49"/>
  <c r="I45"/>
  <c r="Q42"/>
  <c r="S42"/>
  <c r="X44"/>
  <c r="L45"/>
  <c r="V45" s="1"/>
  <c r="H45"/>
  <c r="X43"/>
  <c r="Q43"/>
  <c r="T41"/>
  <c r="X41"/>
  <c r="I41"/>
  <c r="Q38"/>
  <c r="S30"/>
  <c r="K41"/>
  <c r="V41" s="1"/>
  <c r="Q34"/>
  <c r="V40"/>
  <c r="V36"/>
  <c r="V32"/>
  <c r="V28"/>
  <c r="X38"/>
  <c r="X34"/>
  <c r="X30"/>
  <c r="E41"/>
  <c r="S41" s="1"/>
  <c r="X28"/>
  <c r="U41"/>
  <c r="Q37"/>
  <c r="Q33"/>
  <c r="Q29"/>
  <c r="Q41"/>
  <c r="R41"/>
  <c r="Q28"/>
  <c r="V26"/>
  <c r="S45"/>
  <c r="X45"/>
  <c r="U45"/>
  <c r="W26"/>
  <c r="L26"/>
  <c r="O26"/>
  <c r="R23"/>
  <c r="J26"/>
  <c r="Q45"/>
  <c r="S22"/>
  <c r="H26"/>
  <c r="T26" s="1"/>
  <c r="V23"/>
  <c r="X23"/>
  <c r="N45"/>
  <c r="W45" s="1"/>
  <c r="R26"/>
  <c r="Q26"/>
  <c r="Q24"/>
  <c r="R24"/>
  <c r="Q25"/>
  <c r="R45"/>
  <c r="S21"/>
  <c r="W21"/>
  <c r="L21"/>
  <c r="O21"/>
  <c r="U16"/>
  <c r="X16"/>
  <c r="J21"/>
  <c r="W20"/>
  <c r="W12"/>
  <c r="X11"/>
  <c r="T13"/>
  <c r="R18"/>
  <c r="R14"/>
  <c r="U20"/>
  <c r="U12"/>
  <c r="G21"/>
  <c r="K21"/>
  <c r="V21" s="1"/>
  <c r="D21"/>
  <c r="K124" i="1"/>
  <c r="AC119"/>
  <c r="AI119" s="1"/>
  <c r="T131"/>
  <c r="AC118"/>
  <c r="X165"/>
  <c r="AF165" s="1"/>
  <c r="O171"/>
  <c r="J231"/>
  <c r="AB226"/>
  <c r="S241"/>
  <c r="AB234"/>
  <c r="AH234" s="1"/>
  <c r="D269"/>
  <c r="V260"/>
  <c r="T269"/>
  <c r="AC261"/>
  <c r="N269"/>
  <c r="W259"/>
  <c r="AE259" s="1"/>
  <c r="D171"/>
  <c r="V165"/>
  <c r="AE165" s="1"/>
  <c r="D193"/>
  <c r="V185"/>
  <c r="AE185" s="1"/>
  <c r="AF36"/>
  <c r="R21"/>
  <c r="F21"/>
  <c r="X21" s="1"/>
  <c r="X52"/>
  <c r="M131"/>
  <c r="Q162"/>
  <c r="R162"/>
  <c r="S162"/>
  <c r="G162"/>
  <c r="T171"/>
  <c r="H171"/>
  <c r="Q171"/>
  <c r="I171"/>
  <c r="V206"/>
  <c r="V202"/>
  <c r="AE202" s="1"/>
  <c r="N207"/>
  <c r="V221"/>
  <c r="AE221" s="1"/>
  <c r="N231"/>
  <c r="V240"/>
  <c r="V236"/>
  <c r="J241"/>
  <c r="AF266"/>
  <c r="Q269"/>
  <c r="R269"/>
  <c r="F269"/>
  <c r="X269" s="1"/>
  <c r="O293"/>
  <c r="G293"/>
  <c r="AG282"/>
  <c r="K26"/>
  <c r="K52"/>
  <c r="R103"/>
  <c r="S78"/>
  <c r="F116"/>
  <c r="J124"/>
  <c r="H162"/>
  <c r="J177"/>
  <c r="S269"/>
  <c r="G231"/>
  <c r="F224"/>
  <c r="AH54"/>
  <c r="Z60"/>
  <c r="AF96"/>
  <c r="W106"/>
  <c r="AG225"/>
  <c r="G171"/>
  <c r="N26"/>
  <c r="X24"/>
  <c r="Z22"/>
  <c r="AG22" s="1"/>
  <c r="V34"/>
  <c r="AB37"/>
  <c r="X37"/>
  <c r="Y36"/>
  <c r="Z35"/>
  <c r="AG35" s="1"/>
  <c r="AA34"/>
  <c r="AB33"/>
  <c r="R41"/>
  <c r="J41"/>
  <c r="AB29"/>
  <c r="T41"/>
  <c r="AD27"/>
  <c r="AI27" s="1"/>
  <c r="V27"/>
  <c r="AE27" s="1"/>
  <c r="Z61"/>
  <c r="AA60"/>
  <c r="S62"/>
  <c r="T62"/>
  <c r="L62"/>
  <c r="Z57"/>
  <c r="V57"/>
  <c r="AE57" s="1"/>
  <c r="AA56"/>
  <c r="AH56" s="1"/>
  <c r="AC54"/>
  <c r="AD53"/>
  <c r="E75"/>
  <c r="AA74"/>
  <c r="AH74" s="1"/>
  <c r="AB73"/>
  <c r="AH73" s="1"/>
  <c r="Y68"/>
  <c r="Z67"/>
  <c r="AG67" s="1"/>
  <c r="W66"/>
  <c r="X65"/>
  <c r="Y64"/>
  <c r="AD63"/>
  <c r="AI63" s="1"/>
  <c r="V63"/>
  <c r="AE63" s="1"/>
  <c r="T78"/>
  <c r="AD76"/>
  <c r="V76"/>
  <c r="AE76" s="1"/>
  <c r="AA102"/>
  <c r="AB101"/>
  <c r="AC100"/>
  <c r="Z99"/>
  <c r="AG99" s="1"/>
  <c r="W98"/>
  <c r="AC96"/>
  <c r="X89"/>
  <c r="G103"/>
  <c r="AC88"/>
  <c r="Y88"/>
  <c r="AD87"/>
  <c r="Z87"/>
  <c r="V87"/>
  <c r="AA86"/>
  <c r="AB85"/>
  <c r="X85"/>
  <c r="AF85" s="1"/>
  <c r="AD83"/>
  <c r="V83"/>
  <c r="AA82"/>
  <c r="AH82" s="1"/>
  <c r="W82"/>
  <c r="AE82" s="1"/>
  <c r="X81"/>
  <c r="AC80"/>
  <c r="U103"/>
  <c r="M103"/>
  <c r="U124"/>
  <c r="Q124"/>
  <c r="M124"/>
  <c r="I124"/>
  <c r="R131"/>
  <c r="AA131" s="1"/>
  <c r="N131"/>
  <c r="AE160"/>
  <c r="AI158"/>
  <c r="AE152"/>
  <c r="V168"/>
  <c r="AE168" s="1"/>
  <c r="AF168"/>
  <c r="V164"/>
  <c r="AE164" s="1"/>
  <c r="AF164"/>
  <c r="R171"/>
  <c r="N171"/>
  <c r="J171"/>
  <c r="F171"/>
  <c r="X171" s="1"/>
  <c r="AC184"/>
  <c r="AC180"/>
  <c r="V194"/>
  <c r="AH203"/>
  <c r="AF203"/>
  <c r="AD213"/>
  <c r="AI213" s="1"/>
  <c r="Z213"/>
  <c r="AG213" s="1"/>
  <c r="AD209"/>
  <c r="AI209" s="1"/>
  <c r="Z209"/>
  <c r="AG209" s="1"/>
  <c r="AA208"/>
  <c r="AH208" s="1"/>
  <c r="W208"/>
  <c r="AF208" s="1"/>
  <c r="D231"/>
  <c r="V233"/>
  <c r="N241"/>
  <c r="AF265"/>
  <c r="AI263"/>
  <c r="AH257"/>
  <c r="AF272"/>
  <c r="AH287"/>
  <c r="AE287"/>
  <c r="T293"/>
  <c r="K21"/>
  <c r="AC21" s="1"/>
  <c r="O26"/>
  <c r="O45"/>
  <c r="O41"/>
  <c r="E62"/>
  <c r="K131"/>
  <c r="N124"/>
  <c r="K150"/>
  <c r="L162"/>
  <c r="AD162" s="1"/>
  <c r="N177"/>
  <c r="E281"/>
  <c r="G269"/>
  <c r="K241"/>
  <c r="K231"/>
  <c r="J224"/>
  <c r="AB23"/>
  <c r="AH23" s="1"/>
  <c r="AB28"/>
  <c r="AH28" s="1"/>
  <c r="AA154"/>
  <c r="Z186"/>
  <c r="W216"/>
  <c r="AE216" s="1"/>
  <c r="S171"/>
  <c r="J21"/>
  <c r="AB12"/>
  <c r="I131"/>
  <c r="AA125"/>
  <c r="AH125" s="1"/>
  <c r="U162"/>
  <c r="AD155"/>
  <c r="AI155" s="1"/>
  <c r="M162"/>
  <c r="V155"/>
  <c r="AE155" s="1"/>
  <c r="N162"/>
  <c r="W154"/>
  <c r="AE154" s="1"/>
  <c r="AC165"/>
  <c r="AI165" s="1"/>
  <c r="K171"/>
  <c r="L241"/>
  <c r="AD241" s="1"/>
  <c r="AD237"/>
  <c r="AI237" s="1"/>
  <c r="U269"/>
  <c r="AD260"/>
  <c r="AI260" s="1"/>
  <c r="S293"/>
  <c r="AB284"/>
  <c r="AH284" s="1"/>
  <c r="N21"/>
  <c r="AB52"/>
  <c r="AH121"/>
  <c r="V117"/>
  <c r="AE117" s="1"/>
  <c r="AG129"/>
  <c r="F162"/>
  <c r="O162"/>
  <c r="K162"/>
  <c r="P171"/>
  <c r="E171"/>
  <c r="W171" s="1"/>
  <c r="R207"/>
  <c r="V198"/>
  <c r="AF211"/>
  <c r="AF227"/>
  <c r="R231"/>
  <c r="F231"/>
  <c r="AF236"/>
  <c r="O241"/>
  <c r="P269"/>
  <c r="M269"/>
  <c r="E269"/>
  <c r="W269" s="1"/>
  <c r="AF269" s="1"/>
  <c r="J269"/>
  <c r="AB269" s="1"/>
  <c r="AG289"/>
  <c r="D116"/>
  <c r="J131"/>
  <c r="AB131" s="1"/>
  <c r="G150"/>
  <c r="L141"/>
  <c r="F241"/>
  <c r="K207"/>
  <c r="AI25"/>
  <c r="Z155"/>
  <c r="AH215"/>
  <c r="AB235"/>
  <c r="AA272"/>
  <c r="AA259"/>
  <c r="AG259" s="1"/>
  <c r="X284"/>
  <c r="AF284" s="1"/>
  <c r="R26"/>
  <c r="AB24"/>
  <c r="AH24" s="1"/>
  <c r="Y23"/>
  <c r="V38"/>
  <c r="AE38" s="1"/>
  <c r="V30"/>
  <c r="AC36"/>
  <c r="AD35"/>
  <c r="AI35" s="1"/>
  <c r="W34"/>
  <c r="AF34" s="1"/>
  <c r="X33"/>
  <c r="U41"/>
  <c r="N41"/>
  <c r="F41"/>
  <c r="X41" s="1"/>
  <c r="X29"/>
  <c r="P41"/>
  <c r="Y41" s="1"/>
  <c r="Z27"/>
  <c r="AD61"/>
  <c r="AI61" s="1"/>
  <c r="V61"/>
  <c r="AE61" s="1"/>
  <c r="W60"/>
  <c r="AE60" s="1"/>
  <c r="F62"/>
  <c r="X59"/>
  <c r="P62"/>
  <c r="H62"/>
  <c r="AD57"/>
  <c r="AI57" s="1"/>
  <c r="W56"/>
  <c r="AE56" s="1"/>
  <c r="S75"/>
  <c r="O75"/>
  <c r="Y54"/>
  <c r="Z53"/>
  <c r="I75"/>
  <c r="W74"/>
  <c r="X73"/>
  <c r="AC68"/>
  <c r="AI68" s="1"/>
  <c r="AD67"/>
  <c r="AI67" s="1"/>
  <c r="V67"/>
  <c r="AA66"/>
  <c r="AH66" s="1"/>
  <c r="AB65"/>
  <c r="AC64"/>
  <c r="AI64" s="1"/>
  <c r="Z63"/>
  <c r="Y77"/>
  <c r="H78"/>
  <c r="Z76"/>
  <c r="AG76" s="1"/>
  <c r="W102"/>
  <c r="X101"/>
  <c r="AF101" s="1"/>
  <c r="Y100"/>
  <c r="AD99"/>
  <c r="V99"/>
  <c r="AE99" s="1"/>
  <c r="AA98"/>
  <c r="AB97"/>
  <c r="X97"/>
  <c r="Y96"/>
  <c r="AD91"/>
  <c r="Z91"/>
  <c r="V91"/>
  <c r="AE91" s="1"/>
  <c r="AA90"/>
  <c r="AH90" s="1"/>
  <c r="W90"/>
  <c r="AB89"/>
  <c r="W86"/>
  <c r="AF86" s="1"/>
  <c r="Z83"/>
  <c r="AB81"/>
  <c r="AH81" s="1"/>
  <c r="P103"/>
  <c r="Q103"/>
  <c r="S26"/>
  <c r="P75"/>
  <c r="I62"/>
  <c r="R124"/>
  <c r="P162"/>
  <c r="R177"/>
  <c r="K269"/>
  <c r="W53"/>
  <c r="AF53" s="1"/>
  <c r="AI86"/>
  <c r="W121"/>
  <c r="AI208"/>
  <c r="AE266"/>
  <c r="Y261"/>
  <c r="AF23"/>
  <c r="AF100"/>
  <c r="AI111"/>
  <c r="AH172"/>
  <c r="AF215"/>
  <c r="AE258"/>
  <c r="AD20"/>
  <c r="AD16"/>
  <c r="AD12"/>
  <c r="D26"/>
  <c r="U26"/>
  <c r="Q26"/>
  <c r="V23"/>
  <c r="AE23" s="1"/>
  <c r="I26"/>
  <c r="E26"/>
  <c r="AA40"/>
  <c r="W40"/>
  <c r="AF40" s="1"/>
  <c r="AB39"/>
  <c r="X39"/>
  <c r="AF39" s="1"/>
  <c r="AC38"/>
  <c r="Y38"/>
  <c r="AD37"/>
  <c r="Z37"/>
  <c r="AG37" s="1"/>
  <c r="V36"/>
  <c r="AE36" s="1"/>
  <c r="AA32"/>
  <c r="W32"/>
  <c r="AF32" s="1"/>
  <c r="AB31"/>
  <c r="AH31" s="1"/>
  <c r="X31"/>
  <c r="AC30"/>
  <c r="AI30" s="1"/>
  <c r="Y30"/>
  <c r="AD29"/>
  <c r="Z29"/>
  <c r="Q41"/>
  <c r="V28"/>
  <c r="AE28" s="1"/>
  <c r="I41"/>
  <c r="E41"/>
  <c r="AB61"/>
  <c r="X61"/>
  <c r="AF61" s="1"/>
  <c r="AC60"/>
  <c r="AI60" s="1"/>
  <c r="Y60"/>
  <c r="AD59"/>
  <c r="Z59"/>
  <c r="AA58"/>
  <c r="W58"/>
  <c r="AE58" s="1"/>
  <c r="V73"/>
  <c r="V69"/>
  <c r="V65"/>
  <c r="AA72"/>
  <c r="W72"/>
  <c r="AB71"/>
  <c r="X71"/>
  <c r="AF71" s="1"/>
  <c r="AC70"/>
  <c r="AI70" s="1"/>
  <c r="Y70"/>
  <c r="AD69"/>
  <c r="Z69"/>
  <c r="V68"/>
  <c r="AA68"/>
  <c r="W68"/>
  <c r="AB67"/>
  <c r="X67"/>
  <c r="AF67" s="1"/>
  <c r="AC66"/>
  <c r="Y66"/>
  <c r="AD65"/>
  <c r="Z65"/>
  <c r="V64"/>
  <c r="AE64" s="1"/>
  <c r="AA77"/>
  <c r="W77"/>
  <c r="AF77" s="1"/>
  <c r="R78"/>
  <c r="N78"/>
  <c r="J78"/>
  <c r="F78"/>
  <c r="X78" s="1"/>
  <c r="AB95"/>
  <c r="AH95" s="1"/>
  <c r="X95"/>
  <c r="AF95" s="1"/>
  <c r="AC94"/>
  <c r="Y94"/>
  <c r="AD93"/>
  <c r="Z93"/>
  <c r="AA92"/>
  <c r="W92"/>
  <c r="AB91"/>
  <c r="X91"/>
  <c r="AC90"/>
  <c r="AI90" s="1"/>
  <c r="Y90"/>
  <c r="AD89"/>
  <c r="Z89"/>
  <c r="AA88"/>
  <c r="AH88" s="1"/>
  <c r="W88"/>
  <c r="AA84"/>
  <c r="AG84" s="1"/>
  <c r="W84"/>
  <c r="AF84" s="1"/>
  <c r="AB83"/>
  <c r="X83"/>
  <c r="AC82"/>
  <c r="Y82"/>
  <c r="AD81"/>
  <c r="Z81"/>
  <c r="AA80"/>
  <c r="W80"/>
  <c r="AE80" s="1"/>
  <c r="AB115"/>
  <c r="X115"/>
  <c r="AC114"/>
  <c r="AI114" s="1"/>
  <c r="Y114"/>
  <c r="AD113"/>
  <c r="AH96"/>
  <c r="AE106"/>
  <c r="AF127"/>
  <c r="AF172"/>
  <c r="AA20"/>
  <c r="AH20" s="1"/>
  <c r="W20"/>
  <c r="AF20" s="1"/>
  <c r="AA19"/>
  <c r="W19"/>
  <c r="AE19" s="1"/>
  <c r="AA18"/>
  <c r="AH18" s="1"/>
  <c r="W18"/>
  <c r="AF18" s="1"/>
  <c r="AA17"/>
  <c r="W17"/>
  <c r="AA16"/>
  <c r="AH16" s="1"/>
  <c r="W16"/>
  <c r="AE16" s="1"/>
  <c r="AA14"/>
  <c r="W14"/>
  <c r="AF14" s="1"/>
  <c r="AA13"/>
  <c r="W13"/>
  <c r="V12"/>
  <c r="AA12"/>
  <c r="W12"/>
  <c r="AA11"/>
  <c r="W11"/>
  <c r="V44"/>
  <c r="AE44" s="1"/>
  <c r="AC44"/>
  <c r="Y44"/>
  <c r="AD43"/>
  <c r="Z43"/>
  <c r="V42"/>
  <c r="AA42"/>
  <c r="W42"/>
  <c r="AD51"/>
  <c r="Z51"/>
  <c r="V50"/>
  <c r="AA50"/>
  <c r="W50"/>
  <c r="AB49"/>
  <c r="X49"/>
  <c r="AC48"/>
  <c r="AI48" s="1"/>
  <c r="Y48"/>
  <c r="L52"/>
  <c r="Z47"/>
  <c r="U52"/>
  <c r="Q52"/>
  <c r="M52"/>
  <c r="AA46"/>
  <c r="E52"/>
  <c r="W52" s="1"/>
  <c r="D78"/>
  <c r="V122"/>
  <c r="AE122" s="1"/>
  <c r="V118"/>
  <c r="Z113"/>
  <c r="AG113" s="1"/>
  <c r="V113"/>
  <c r="AE113" s="1"/>
  <c r="AA112"/>
  <c r="AH112" s="1"/>
  <c r="W112"/>
  <c r="AE112" s="1"/>
  <c r="AB111"/>
  <c r="X111"/>
  <c r="AC110"/>
  <c r="Y110"/>
  <c r="AD109"/>
  <c r="AI109" s="1"/>
  <c r="Z109"/>
  <c r="V109"/>
  <c r="AE109" s="1"/>
  <c r="AA108"/>
  <c r="AH108" s="1"/>
  <c r="W108"/>
  <c r="AF108" s="1"/>
  <c r="AB107"/>
  <c r="O116"/>
  <c r="K116"/>
  <c r="G116"/>
  <c r="T116"/>
  <c r="P116"/>
  <c r="L116"/>
  <c r="H116"/>
  <c r="AD105"/>
  <c r="Z105"/>
  <c r="V105"/>
  <c r="AE105" s="1"/>
  <c r="I116"/>
  <c r="AA116" s="1"/>
  <c r="E116"/>
  <c r="W116" s="1"/>
  <c r="AA104"/>
  <c r="W104"/>
  <c r="AF104" s="1"/>
  <c r="AA140"/>
  <c r="AG140" s="1"/>
  <c r="W140"/>
  <c r="AB139"/>
  <c r="AH139" s="1"/>
  <c r="X139"/>
  <c r="S141"/>
  <c r="O141"/>
  <c r="K141"/>
  <c r="G141"/>
  <c r="AD137"/>
  <c r="AI137" s="1"/>
  <c r="Z137"/>
  <c r="U141"/>
  <c r="Q141"/>
  <c r="M141"/>
  <c r="AA136"/>
  <c r="AG136" s="1"/>
  <c r="E141"/>
  <c r="AB135"/>
  <c r="X135"/>
  <c r="AF135" s="1"/>
  <c r="AC134"/>
  <c r="AG134" s="1"/>
  <c r="AD133"/>
  <c r="AI133" s="1"/>
  <c r="Z133"/>
  <c r="AB149"/>
  <c r="AH149" s="1"/>
  <c r="X149"/>
  <c r="AF149" s="1"/>
  <c r="AB148"/>
  <c r="X148"/>
  <c r="AC148"/>
  <c r="AG148" s="1"/>
  <c r="Y148"/>
  <c r="AC147"/>
  <c r="Y147"/>
  <c r="AD147"/>
  <c r="Z147"/>
  <c r="AD146"/>
  <c r="Z146"/>
  <c r="V146"/>
  <c r="AA146"/>
  <c r="AH146" s="1"/>
  <c r="W146"/>
  <c r="AF146" s="1"/>
  <c r="AA145"/>
  <c r="W145"/>
  <c r="AB145"/>
  <c r="X145"/>
  <c r="AB144"/>
  <c r="X144"/>
  <c r="T150"/>
  <c r="P150"/>
  <c r="AD143"/>
  <c r="AI143" s="1"/>
  <c r="Z143"/>
  <c r="U150"/>
  <c r="Q150"/>
  <c r="M150"/>
  <c r="AA142"/>
  <c r="AG142" s="1"/>
  <c r="E150"/>
  <c r="AD176"/>
  <c r="Z176"/>
  <c r="V176"/>
  <c r="AA176"/>
  <c r="AH176" s="1"/>
  <c r="W176"/>
  <c r="AF176" s="1"/>
  <c r="AA175"/>
  <c r="W175"/>
  <c r="AE175" s="1"/>
  <c r="AB175"/>
  <c r="X175"/>
  <c r="S177"/>
  <c r="X174"/>
  <c r="AF174" s="1"/>
  <c r="AC174"/>
  <c r="AI174" s="1"/>
  <c r="Y174"/>
  <c r="AC173"/>
  <c r="Y173"/>
  <c r="AD173"/>
  <c r="Z173"/>
  <c r="AD172"/>
  <c r="Z172"/>
  <c r="AG172" s="1"/>
  <c r="Y192"/>
  <c r="AD192"/>
  <c r="AI192" s="1"/>
  <c r="Z192"/>
  <c r="Z191"/>
  <c r="AG191" s="1"/>
  <c r="V191"/>
  <c r="AE191" s="1"/>
  <c r="AH191"/>
  <c r="W191"/>
  <c r="W190"/>
  <c r="AE190" s="1"/>
  <c r="AB190"/>
  <c r="AH190" s="1"/>
  <c r="X190"/>
  <c r="X189"/>
  <c r="AC189"/>
  <c r="Y189"/>
  <c r="Y188"/>
  <c r="AD188"/>
  <c r="Z188"/>
  <c r="AG188" s="1"/>
  <c r="Z187"/>
  <c r="AG187" s="1"/>
  <c r="V187"/>
  <c r="AH187"/>
  <c r="W187"/>
  <c r="W186"/>
  <c r="AE186" s="1"/>
  <c r="AB186"/>
  <c r="X186"/>
  <c r="O193"/>
  <c r="K193"/>
  <c r="G193"/>
  <c r="Y184"/>
  <c r="AD184"/>
  <c r="AI184" s="1"/>
  <c r="Z184"/>
  <c r="Z183"/>
  <c r="AG183" s="1"/>
  <c r="V183"/>
  <c r="W183"/>
  <c r="AF183" s="1"/>
  <c r="W182"/>
  <c r="AE182" s="1"/>
  <c r="AB182"/>
  <c r="X182"/>
  <c r="X181"/>
  <c r="AF181" s="1"/>
  <c r="AC181"/>
  <c r="Y181"/>
  <c r="Y180"/>
  <c r="AD180"/>
  <c r="Z180"/>
  <c r="Z179"/>
  <c r="AG179" s="1"/>
  <c r="V179"/>
  <c r="W179"/>
  <c r="AF179" s="1"/>
  <c r="AA186"/>
  <c r="AA185"/>
  <c r="AA182"/>
  <c r="AA181"/>
  <c r="AB213"/>
  <c r="AH213" s="1"/>
  <c r="X213"/>
  <c r="AF213" s="1"/>
  <c r="AC212"/>
  <c r="AI212" s="1"/>
  <c r="Y212"/>
  <c r="AD211"/>
  <c r="AI211" s="1"/>
  <c r="Z211"/>
  <c r="AG211" s="1"/>
  <c r="AA210"/>
  <c r="AH210" s="1"/>
  <c r="W210"/>
  <c r="AF210" s="1"/>
  <c r="AB209"/>
  <c r="AH209" s="1"/>
  <c r="X209"/>
  <c r="AF209" s="1"/>
  <c r="AD223"/>
  <c r="Z223"/>
  <c r="V223"/>
  <c r="AA223"/>
  <c r="W223"/>
  <c r="AA222"/>
  <c r="W222"/>
  <c r="AB222"/>
  <c r="X222"/>
  <c r="AB221"/>
  <c r="AH221" s="1"/>
  <c r="X221"/>
  <c r="AF221" s="1"/>
  <c r="AC221"/>
  <c r="Y221"/>
  <c r="AC220"/>
  <c r="Y220"/>
  <c r="AD220"/>
  <c r="Z220"/>
  <c r="AD219"/>
  <c r="AI219" s="1"/>
  <c r="Z219"/>
  <c r="V219"/>
  <c r="AA219"/>
  <c r="AH219" s="1"/>
  <c r="W219"/>
  <c r="AF219" s="1"/>
  <c r="AA218"/>
  <c r="W218"/>
  <c r="AB218"/>
  <c r="X218"/>
  <c r="AB217"/>
  <c r="X217"/>
  <c r="AC217"/>
  <c r="AI217" s="1"/>
  <c r="Y217"/>
  <c r="AC216"/>
  <c r="Y216"/>
  <c r="AD216"/>
  <c r="Z216"/>
  <c r="AG216" s="1"/>
  <c r="AD215"/>
  <c r="AI215" s="1"/>
  <c r="Z215"/>
  <c r="M224"/>
  <c r="I224"/>
  <c r="AA224" s="1"/>
  <c r="E224"/>
  <c r="AA254"/>
  <c r="W254"/>
  <c r="AB253"/>
  <c r="AH253" s="1"/>
  <c r="X253"/>
  <c r="AF253" s="1"/>
  <c r="AC252"/>
  <c r="Y252"/>
  <c r="AD251"/>
  <c r="AI251" s="1"/>
  <c r="Z251"/>
  <c r="AA250"/>
  <c r="W250"/>
  <c r="AB249"/>
  <c r="AH249" s="1"/>
  <c r="X249"/>
  <c r="AF249" s="1"/>
  <c r="AC248"/>
  <c r="Y248"/>
  <c r="AD247"/>
  <c r="AI247" s="1"/>
  <c r="Z247"/>
  <c r="AA246"/>
  <c r="W246"/>
  <c r="AB245"/>
  <c r="AH245" s="1"/>
  <c r="X245"/>
  <c r="AF245" s="1"/>
  <c r="S255"/>
  <c r="O255"/>
  <c r="K255"/>
  <c r="AC255" s="1"/>
  <c r="G255"/>
  <c r="AC243"/>
  <c r="Y243"/>
  <c r="AD243"/>
  <c r="Z243"/>
  <c r="AD242"/>
  <c r="AI242" s="1"/>
  <c r="Z242"/>
  <c r="V242"/>
  <c r="AA242"/>
  <c r="E255"/>
  <c r="AB280"/>
  <c r="X280"/>
  <c r="AC280"/>
  <c r="Y280"/>
  <c r="AD279"/>
  <c r="AI279" s="1"/>
  <c r="Z279"/>
  <c r="AA278"/>
  <c r="W278"/>
  <c r="R281"/>
  <c r="N281"/>
  <c r="W281" s="1"/>
  <c r="AB277"/>
  <c r="X277"/>
  <c r="AF277" s="1"/>
  <c r="AC276"/>
  <c r="Y276"/>
  <c r="AD275"/>
  <c r="AI275" s="1"/>
  <c r="Z275"/>
  <c r="AA274"/>
  <c r="W274"/>
  <c r="AF274" s="1"/>
  <c r="AB273"/>
  <c r="AH273" s="1"/>
  <c r="X273"/>
  <c r="AF273" s="1"/>
  <c r="S281"/>
  <c r="O281"/>
  <c r="K281"/>
  <c r="Y272"/>
  <c r="T281"/>
  <c r="P281"/>
  <c r="L281"/>
  <c r="H281"/>
  <c r="W270"/>
  <c r="AB140"/>
  <c r="X140"/>
  <c r="AC139"/>
  <c r="Y139"/>
  <c r="AD138"/>
  <c r="Z138"/>
  <c r="AA137"/>
  <c r="W137"/>
  <c r="AF137" s="1"/>
  <c r="R141"/>
  <c r="N141"/>
  <c r="AB136"/>
  <c r="X136"/>
  <c r="AC135"/>
  <c r="AI135" s="1"/>
  <c r="Y135"/>
  <c r="AD134"/>
  <c r="Z134"/>
  <c r="AA133"/>
  <c r="AH133" s="1"/>
  <c r="W133"/>
  <c r="AB132"/>
  <c r="X132"/>
  <c r="V148"/>
  <c r="AE148" s="1"/>
  <c r="V144"/>
  <c r="AE144" s="1"/>
  <c r="AC149"/>
  <c r="Y149"/>
  <c r="AD148"/>
  <c r="Z148"/>
  <c r="AA143"/>
  <c r="W143"/>
  <c r="R150"/>
  <c r="N150"/>
  <c r="J150"/>
  <c r="F150"/>
  <c r="U177"/>
  <c r="Q177"/>
  <c r="M177"/>
  <c r="I177"/>
  <c r="E177"/>
  <c r="V192"/>
  <c r="W192"/>
  <c r="X191"/>
  <c r="AC190"/>
  <c r="AI190" s="1"/>
  <c r="Y190"/>
  <c r="AD189"/>
  <c r="Z189"/>
  <c r="V188"/>
  <c r="W188"/>
  <c r="AF188" s="1"/>
  <c r="X187"/>
  <c r="AC186"/>
  <c r="Y186"/>
  <c r="AD185"/>
  <c r="Z185"/>
  <c r="V184"/>
  <c r="W184"/>
  <c r="AF184" s="1"/>
  <c r="X183"/>
  <c r="AC182"/>
  <c r="Y182"/>
  <c r="AD181"/>
  <c r="AI181" s="1"/>
  <c r="Z181"/>
  <c r="V180"/>
  <c r="W180"/>
  <c r="N193"/>
  <c r="X179"/>
  <c r="AB192"/>
  <c r="AB185"/>
  <c r="AB181"/>
  <c r="AB180"/>
  <c r="AB223"/>
  <c r="X223"/>
  <c r="AC222"/>
  <c r="AI222" s="1"/>
  <c r="Y222"/>
  <c r="AD221"/>
  <c r="Z221"/>
  <c r="AA220"/>
  <c r="AH220" s="1"/>
  <c r="W220"/>
  <c r="AF220" s="1"/>
  <c r="V230"/>
  <c r="AA230"/>
  <c r="W230"/>
  <c r="AF230" s="1"/>
  <c r="AB229"/>
  <c r="X229"/>
  <c r="AC228"/>
  <c r="Y228"/>
  <c r="AD227"/>
  <c r="Z227"/>
  <c r="V226"/>
  <c r="I231"/>
  <c r="E231"/>
  <c r="AB225"/>
  <c r="X225"/>
  <c r="AB238"/>
  <c r="AH238" s="1"/>
  <c r="X238"/>
  <c r="AF238" s="1"/>
  <c r="H241"/>
  <c r="AB254"/>
  <c r="AH254" s="1"/>
  <c r="X254"/>
  <c r="AC253"/>
  <c r="Y253"/>
  <c r="AD252"/>
  <c r="Z252"/>
  <c r="AA251"/>
  <c r="W251"/>
  <c r="AE251" s="1"/>
  <c r="AB250"/>
  <c r="X250"/>
  <c r="AC249"/>
  <c r="AI249" s="1"/>
  <c r="Y249"/>
  <c r="AD248"/>
  <c r="Z248"/>
  <c r="AG248" s="1"/>
  <c r="AA247"/>
  <c r="AH247" s="1"/>
  <c r="W247"/>
  <c r="AE247" s="1"/>
  <c r="AB246"/>
  <c r="X246"/>
  <c r="AC245"/>
  <c r="Y245"/>
  <c r="AD244"/>
  <c r="Z244"/>
  <c r="V243"/>
  <c r="AA243"/>
  <c r="AH243" s="1"/>
  <c r="W243"/>
  <c r="R255"/>
  <c r="N255"/>
  <c r="AB242"/>
  <c r="X242"/>
  <c r="AD280"/>
  <c r="Z280"/>
  <c r="AA279"/>
  <c r="AH279" s="1"/>
  <c r="W279"/>
  <c r="AE279" s="1"/>
  <c r="AB278"/>
  <c r="X278"/>
  <c r="AC277"/>
  <c r="AI277" s="1"/>
  <c r="Y277"/>
  <c r="AD276"/>
  <c r="Z276"/>
  <c r="AG276" s="1"/>
  <c r="AA275"/>
  <c r="AH275" s="1"/>
  <c r="W275"/>
  <c r="AE275" s="1"/>
  <c r="AB274"/>
  <c r="X274"/>
  <c r="AC273"/>
  <c r="AI273" s="1"/>
  <c r="Y273"/>
  <c r="AD272"/>
  <c r="Z272"/>
  <c r="AA271"/>
  <c r="W271"/>
  <c r="AI282"/>
  <c r="AH285"/>
  <c r="AG292"/>
  <c r="K293"/>
  <c r="AH292"/>
  <c r="Y284"/>
  <c r="L293"/>
  <c r="AE289"/>
  <c r="AH288"/>
  <c r="AF288"/>
  <c r="U293"/>
  <c r="Q293"/>
  <c r="Z293" s="1"/>
  <c r="M293"/>
  <c r="I293"/>
  <c r="AF292"/>
  <c r="V282"/>
  <c r="AE285"/>
  <c r="R293"/>
  <c r="N293"/>
  <c r="J293"/>
  <c r="AB293" s="1"/>
  <c r="F293"/>
  <c r="D293"/>
  <c r="AE270"/>
  <c r="AH277"/>
  <c r="F281"/>
  <c r="AC272"/>
  <c r="AD271"/>
  <c r="AI271" s="1"/>
  <c r="AA270"/>
  <c r="G281"/>
  <c r="E293"/>
  <c r="AB270"/>
  <c r="X270"/>
  <c r="J281"/>
  <c r="Z271"/>
  <c r="AE277"/>
  <c r="AE273"/>
  <c r="AH272"/>
  <c r="AG266"/>
  <c r="AE257"/>
  <c r="AF257"/>
  <c r="AG256"/>
  <c r="H269"/>
  <c r="AE261"/>
  <c r="W260"/>
  <c r="X259"/>
  <c r="I269"/>
  <c r="AI257"/>
  <c r="AG264"/>
  <c r="L269"/>
  <c r="AE265"/>
  <c r="AB259"/>
  <c r="AI268"/>
  <c r="AG267"/>
  <c r="AI264"/>
  <c r="AG263"/>
  <c r="X255"/>
  <c r="AF243"/>
  <c r="AE246"/>
  <c r="U255"/>
  <c r="AD255" s="1"/>
  <c r="M255"/>
  <c r="I255"/>
  <c r="Y244"/>
  <c r="J255"/>
  <c r="F255"/>
  <c r="W242"/>
  <c r="Q255"/>
  <c r="AC244"/>
  <c r="AE249"/>
  <c r="AH248"/>
  <c r="AE245"/>
  <c r="AG237"/>
  <c r="AI232"/>
  <c r="R241"/>
  <c r="G241"/>
  <c r="Y241" s="1"/>
  <c r="AE238"/>
  <c r="AE234"/>
  <c r="AI240"/>
  <c r="AG239"/>
  <c r="AG238"/>
  <c r="T241"/>
  <c r="AI239"/>
  <c r="AH233"/>
  <c r="AF233"/>
  <c r="AE239"/>
  <c r="AE235"/>
  <c r="D241"/>
  <c r="V232"/>
  <c r="T231"/>
  <c r="H231"/>
  <c r="U241"/>
  <c r="Q241"/>
  <c r="M241"/>
  <c r="I241"/>
  <c r="AA241" s="1"/>
  <c r="E241"/>
  <c r="AA226"/>
  <c r="W226"/>
  <c r="AI230"/>
  <c r="P231"/>
  <c r="L231"/>
  <c r="AD231" s="1"/>
  <c r="U231"/>
  <c r="Q231"/>
  <c r="M231"/>
  <c r="V231" s="1"/>
  <c r="V227"/>
  <c r="AE228"/>
  <c r="AI223"/>
  <c r="S224"/>
  <c r="AB224" s="1"/>
  <c r="O224"/>
  <c r="K224"/>
  <c r="G224"/>
  <c r="V215"/>
  <c r="AE215" s="1"/>
  <c r="T224"/>
  <c r="P224"/>
  <c r="L224"/>
  <c r="H224"/>
  <c r="U224"/>
  <c r="Q224"/>
  <c r="D224"/>
  <c r="V224" s="1"/>
  <c r="AI210"/>
  <c r="AF212"/>
  <c r="N214"/>
  <c r="V213"/>
  <c r="AE213" s="1"/>
  <c r="F214"/>
  <c r="AH211"/>
  <c r="O214"/>
  <c r="L214"/>
  <c r="H214"/>
  <c r="U214"/>
  <c r="Q214"/>
  <c r="M214"/>
  <c r="I214"/>
  <c r="E214"/>
  <c r="V209"/>
  <c r="AE209" s="1"/>
  <c r="R214"/>
  <c r="V210"/>
  <c r="AE211"/>
  <c r="D214"/>
  <c r="V214" s="1"/>
  <c r="V208"/>
  <c r="AG205"/>
  <c r="AH205"/>
  <c r="AF206"/>
  <c r="AI206"/>
  <c r="S214"/>
  <c r="K214"/>
  <c r="T207"/>
  <c r="L207"/>
  <c r="AI198"/>
  <c r="AG197"/>
  <c r="W194"/>
  <c r="AF194" s="1"/>
  <c r="Y203"/>
  <c r="T214"/>
  <c r="P214"/>
  <c r="U207"/>
  <c r="Q207"/>
  <c r="M207"/>
  <c r="I207"/>
  <c r="E207"/>
  <c r="X196"/>
  <c r="AF195"/>
  <c r="Z203"/>
  <c r="AG203" s="1"/>
  <c r="AA201"/>
  <c r="AH201" s="1"/>
  <c r="W201"/>
  <c r="G214"/>
  <c r="AA194"/>
  <c r="J207"/>
  <c r="F207"/>
  <c r="AI194"/>
  <c r="AE196"/>
  <c r="D207"/>
  <c r="AA184"/>
  <c r="AA192"/>
  <c r="AA188"/>
  <c r="AH188" s="1"/>
  <c r="AA180"/>
  <c r="AI191"/>
  <c r="Q193"/>
  <c r="I193"/>
  <c r="AA193" s="1"/>
  <c r="E193"/>
  <c r="J193"/>
  <c r="AB193" s="1"/>
  <c r="F193"/>
  <c r="AC185"/>
  <c r="Y185"/>
  <c r="M193"/>
  <c r="AH182"/>
  <c r="X185"/>
  <c r="O177"/>
  <c r="X177" s="1"/>
  <c r="G177"/>
  <c r="AH173"/>
  <c r="AE173"/>
  <c r="T177"/>
  <c r="P177"/>
  <c r="L177"/>
  <c r="H177"/>
  <c r="AB174"/>
  <c r="K177"/>
  <c r="AI176"/>
  <c r="AF173"/>
  <c r="V172"/>
  <c r="AE172" s="1"/>
  <c r="N178"/>
  <c r="D177"/>
  <c r="V177" s="1"/>
  <c r="AG165"/>
  <c r="AF170"/>
  <c r="AI167"/>
  <c r="AA171"/>
  <c r="AC164"/>
  <c r="Y164"/>
  <c r="Z163"/>
  <c r="L171"/>
  <c r="J178"/>
  <c r="Z164"/>
  <c r="AA163"/>
  <c r="W163"/>
  <c r="U171"/>
  <c r="M171"/>
  <c r="AB163"/>
  <c r="X163"/>
  <c r="AH169"/>
  <c r="AE166"/>
  <c r="AH157"/>
  <c r="AG160"/>
  <c r="E162"/>
  <c r="W162" s="1"/>
  <c r="AE156"/>
  <c r="X154"/>
  <c r="X153"/>
  <c r="AF153" s="1"/>
  <c r="AH161"/>
  <c r="J162"/>
  <c r="AF157"/>
  <c r="AC153"/>
  <c r="AG153" s="1"/>
  <c r="Y153"/>
  <c r="AI159"/>
  <c r="S178"/>
  <c r="O178"/>
  <c r="G178"/>
  <c r="T178"/>
  <c r="P178"/>
  <c r="U178"/>
  <c r="Q178"/>
  <c r="M178"/>
  <c r="I178"/>
  <c r="E178"/>
  <c r="AH154"/>
  <c r="AF158"/>
  <c r="I162"/>
  <c r="AB153"/>
  <c r="AH153" s="1"/>
  <c r="AI151"/>
  <c r="AE158"/>
  <c r="D162"/>
  <c r="L150"/>
  <c r="AD150" s="1"/>
  <c r="W142"/>
  <c r="R178"/>
  <c r="I150"/>
  <c r="AH144"/>
  <c r="AB142"/>
  <c r="X142"/>
  <c r="V149"/>
  <c r="AE149" s="1"/>
  <c r="V145"/>
  <c r="H150"/>
  <c r="F178"/>
  <c r="D150"/>
  <c r="V150" s="1"/>
  <c r="V142"/>
  <c r="D178"/>
  <c r="AF139"/>
  <c r="K178"/>
  <c r="I141"/>
  <c r="Y138"/>
  <c r="W136"/>
  <c r="AE136" s="1"/>
  <c r="Y134"/>
  <c r="W132"/>
  <c r="L178"/>
  <c r="H178"/>
  <c r="J141"/>
  <c r="F141"/>
  <c r="AC138"/>
  <c r="AA132"/>
  <c r="AG132" s="1"/>
  <c r="AI140"/>
  <c r="AH138"/>
  <c r="AI132"/>
  <c r="AH129"/>
  <c r="AF129"/>
  <c r="Q131"/>
  <c r="F131"/>
  <c r="X131" s="1"/>
  <c r="G131"/>
  <c r="AI125"/>
  <c r="V130"/>
  <c r="AE130" s="1"/>
  <c r="V125"/>
  <c r="AE125" s="1"/>
  <c r="AE126"/>
  <c r="D131"/>
  <c r="AG120"/>
  <c r="AG122"/>
  <c r="AF120"/>
  <c r="S124"/>
  <c r="Z118"/>
  <c r="T124"/>
  <c r="P124"/>
  <c r="L124"/>
  <c r="H124"/>
  <c r="Z124" s="1"/>
  <c r="AI121"/>
  <c r="AE120"/>
  <c r="AH119"/>
  <c r="AF119"/>
  <c r="AA118"/>
  <c r="AH118" s="1"/>
  <c r="AB124"/>
  <c r="AI117"/>
  <c r="O124"/>
  <c r="AD118"/>
  <c r="AF123"/>
  <c r="AF122"/>
  <c r="F124"/>
  <c r="AE123"/>
  <c r="D124"/>
  <c r="S116"/>
  <c r="AB116" s="1"/>
  <c r="U116"/>
  <c r="AD116" s="1"/>
  <c r="Q116"/>
  <c r="M116"/>
  <c r="V116" s="1"/>
  <c r="X107"/>
  <c r="AC106"/>
  <c r="Y106"/>
  <c r="AG101"/>
  <c r="S103"/>
  <c r="K103"/>
  <c r="Y80"/>
  <c r="AI87"/>
  <c r="T103"/>
  <c r="L103"/>
  <c r="H103"/>
  <c r="AD79"/>
  <c r="AI79" s="1"/>
  <c r="Z79"/>
  <c r="AG79" s="1"/>
  <c r="Y89"/>
  <c r="AF81"/>
  <c r="O103"/>
  <c r="I103"/>
  <c r="AA103" s="1"/>
  <c r="E103"/>
  <c r="D103"/>
  <c r="V79"/>
  <c r="P78"/>
  <c r="L78"/>
  <c r="AC77"/>
  <c r="AI77" s="1"/>
  <c r="U78"/>
  <c r="Q78"/>
  <c r="M78"/>
  <c r="I78"/>
  <c r="AA78" s="1"/>
  <c r="E78"/>
  <c r="Z77"/>
  <c r="AC78"/>
  <c r="V77"/>
  <c r="AI66"/>
  <c r="T75"/>
  <c r="N75"/>
  <c r="J75"/>
  <c r="H75"/>
  <c r="R75"/>
  <c r="F75"/>
  <c r="X75" s="1"/>
  <c r="L75"/>
  <c r="D75"/>
  <c r="AF59"/>
  <c r="Q75"/>
  <c r="R62"/>
  <c r="J62"/>
  <c r="AB59"/>
  <c r="AH59" s="1"/>
  <c r="AC58"/>
  <c r="AE54"/>
  <c r="O62"/>
  <c r="K62"/>
  <c r="G62"/>
  <c r="AD58"/>
  <c r="Z58"/>
  <c r="AB55"/>
  <c r="X55"/>
  <c r="AF55" s="1"/>
  <c r="X60"/>
  <c r="U75"/>
  <c r="M75"/>
  <c r="N62"/>
  <c r="Y58"/>
  <c r="K75"/>
  <c r="G75"/>
  <c r="D62"/>
  <c r="V62" s="1"/>
  <c r="T52"/>
  <c r="H52"/>
  <c r="Z52" s="1"/>
  <c r="W46"/>
  <c r="I52"/>
  <c r="AB46"/>
  <c r="X46"/>
  <c r="AD47"/>
  <c r="P52"/>
  <c r="V46"/>
  <c r="D52"/>
  <c r="V52" s="1"/>
  <c r="T45"/>
  <c r="U45"/>
  <c r="M45"/>
  <c r="R45"/>
  <c r="N45"/>
  <c r="J45"/>
  <c r="F45"/>
  <c r="X45" s="1"/>
  <c r="X30"/>
  <c r="M41"/>
  <c r="AC28"/>
  <c r="AI28" s="1"/>
  <c r="Y28"/>
  <c r="AH37"/>
  <c r="AE30"/>
  <c r="L41"/>
  <c r="H41"/>
  <c r="AB30"/>
  <c r="AI39"/>
  <c r="D41"/>
  <c r="P26"/>
  <c r="Y26" s="1"/>
  <c r="H26"/>
  <c r="Z26" s="1"/>
  <c r="P45"/>
  <c r="H45"/>
  <c r="M26"/>
  <c r="Q45"/>
  <c r="I45"/>
  <c r="E45"/>
  <c r="AA25"/>
  <c r="AH25" s="1"/>
  <c r="W25"/>
  <c r="AC23"/>
  <c r="AI23" s="1"/>
  <c r="AD22"/>
  <c r="AH22"/>
  <c r="T26"/>
  <c r="AC26" s="1"/>
  <c r="L26"/>
  <c r="L45"/>
  <c r="J26"/>
  <c r="F26"/>
  <c r="X26" s="1"/>
  <c r="V22"/>
  <c r="D45"/>
  <c r="V20"/>
  <c r="AD21"/>
  <c r="V11"/>
  <c r="V13"/>
  <c r="Q21"/>
  <c r="Z21" s="1"/>
  <c r="M21"/>
  <c r="I21"/>
  <c r="E21"/>
  <c r="W21" s="1"/>
  <c r="AI15"/>
  <c r="V18"/>
  <c r="V14"/>
  <c r="V17"/>
  <c r="D21"/>
  <c r="V21" s="1"/>
  <c r="AF114"/>
  <c r="V269"/>
  <c r="V193"/>
  <c r="AG161"/>
  <c r="AH168"/>
  <c r="AH196"/>
  <c r="AG196"/>
  <c r="AG13"/>
  <c r="AI11"/>
  <c r="AB150"/>
  <c r="X150"/>
  <c r="AB255"/>
  <c r="AG15"/>
  <c r="AH35"/>
  <c r="AI33"/>
  <c r="AF27"/>
  <c r="AH44"/>
  <c r="AI54"/>
  <c r="AH48"/>
  <c r="AF64"/>
  <c r="AG95"/>
  <c r="AI102"/>
  <c r="AG126"/>
  <c r="AG114"/>
  <c r="AE137"/>
  <c r="AF156"/>
  <c r="AG154"/>
  <c r="AF152"/>
  <c r="AG159"/>
  <c r="AI183"/>
  <c r="AI197"/>
  <c r="AH195"/>
  <c r="AG128"/>
  <c r="AH228"/>
  <c r="AF228"/>
  <c r="AF54"/>
  <c r="AF113"/>
  <c r="AF109"/>
  <c r="AF105"/>
  <c r="AG123"/>
  <c r="AE118"/>
  <c r="AF117"/>
  <c r="AG157"/>
  <c r="AG208"/>
  <c r="AG121"/>
  <c r="AH47"/>
  <c r="AE81"/>
  <c r="AH80"/>
  <c r="AH76"/>
  <c r="AH99"/>
  <c r="AE96"/>
  <c r="AI93"/>
  <c r="AH104"/>
  <c r="AE139"/>
  <c r="AH135"/>
  <c r="AE135"/>
  <c r="AF134"/>
  <c r="AF130"/>
  <c r="AI129"/>
  <c r="AE128"/>
  <c r="AH127"/>
  <c r="AI156"/>
  <c r="AG151"/>
  <c r="AI148"/>
  <c r="AG147"/>
  <c r="AI144"/>
  <c r="AE143"/>
  <c r="AH164"/>
  <c r="AH160"/>
  <c r="AH183"/>
  <c r="AH179"/>
  <c r="AG170"/>
  <c r="AE197"/>
  <c r="AF196"/>
  <c r="AE189"/>
  <c r="AG210"/>
  <c r="AE205"/>
  <c r="AH204"/>
  <c r="AF204"/>
  <c r="AE201"/>
  <c r="AH200"/>
  <c r="AF200"/>
  <c r="AH235"/>
  <c r="AI292"/>
  <c r="AI288"/>
  <c r="AG287"/>
  <c r="AH151"/>
  <c r="AH147"/>
  <c r="AI145"/>
  <c r="AG166"/>
  <c r="AG158"/>
  <c r="AE222"/>
  <c r="AF217"/>
  <c r="AE237"/>
  <c r="AE233"/>
  <c r="AH232"/>
  <c r="AI256"/>
  <c r="AG285"/>
  <c r="AF167"/>
  <c r="AE204"/>
  <c r="AE203"/>
  <c r="AE200"/>
  <c r="AE199"/>
  <c r="AF285"/>
  <c r="AE170"/>
  <c r="AF169"/>
  <c r="AE167"/>
  <c r="AE195"/>
  <c r="AF291"/>
  <c r="AF287"/>
  <c r="AF283"/>
  <c r="AF248"/>
  <c r="AF244"/>
  <c r="AE85"/>
  <c r="AE89"/>
  <c r="AE93"/>
  <c r="AE55"/>
  <c r="AB171" l="1"/>
  <c r="AI99"/>
  <c r="AG55"/>
  <c r="AF138"/>
  <c r="AI46"/>
  <c r="AF25"/>
  <c r="Z75"/>
  <c r="AE84"/>
  <c r="AI127"/>
  <c r="AI164"/>
  <c r="AE208"/>
  <c r="AE264"/>
  <c r="AE282"/>
  <c r="AG278"/>
  <c r="Y255"/>
  <c r="AG247"/>
  <c r="AC193"/>
  <c r="AG51"/>
  <c r="AI81"/>
  <c r="AH102"/>
  <c r="AF66"/>
  <c r="AF256"/>
  <c r="AG125"/>
  <c r="AG90"/>
  <c r="AE159"/>
  <c r="AF31"/>
  <c r="AG16"/>
  <c r="AI22"/>
  <c r="AB45"/>
  <c r="AD75"/>
  <c r="Z103"/>
  <c r="AG106"/>
  <c r="Z131"/>
  <c r="AG184"/>
  <c r="W214"/>
  <c r="AI228"/>
  <c r="AH230"/>
  <c r="AF180"/>
  <c r="AI186"/>
  <c r="AF143"/>
  <c r="AH280"/>
  <c r="AF189"/>
  <c r="AG145"/>
  <c r="AI43"/>
  <c r="AF11"/>
  <c r="AH14"/>
  <c r="AI82"/>
  <c r="AG65"/>
  <c r="AG72"/>
  <c r="AI16"/>
  <c r="AA62"/>
  <c r="AH62" s="1"/>
  <c r="AH89"/>
  <c r="AG91"/>
  <c r="AH97"/>
  <c r="AG53"/>
  <c r="AE198"/>
  <c r="AI274"/>
  <c r="AI180"/>
  <c r="AH85"/>
  <c r="AI100"/>
  <c r="AI53"/>
  <c r="AG57"/>
  <c r="AH60"/>
  <c r="AH33"/>
  <c r="AH198"/>
  <c r="AG202"/>
  <c r="Y207"/>
  <c r="AE181"/>
  <c r="AG190"/>
  <c r="AI108"/>
  <c r="AH69"/>
  <c r="AI71"/>
  <c r="Z62"/>
  <c r="AE51"/>
  <c r="AH43"/>
  <c r="AG31"/>
  <c r="AF38"/>
  <c r="AI14"/>
  <c r="AE15"/>
  <c r="AI115"/>
  <c r="AG98"/>
  <c r="AI34"/>
  <c r="AG23"/>
  <c r="AG111"/>
  <c r="AH100"/>
  <c r="AG66"/>
  <c r="AF29"/>
  <c r="AG34"/>
  <c r="AH110"/>
  <c r="AH113"/>
  <c r="AF80"/>
  <c r="AE86"/>
  <c r="AF89"/>
  <c r="AE29"/>
  <c r="AE17"/>
  <c r="AG30"/>
  <c r="AG85"/>
  <c r="AI21"/>
  <c r="AB103"/>
  <c r="AE232"/>
  <c r="AD281"/>
  <c r="AI280"/>
  <c r="AG251"/>
  <c r="AF12"/>
  <c r="AH83"/>
  <c r="AF74"/>
  <c r="AI36"/>
  <c r="AI51"/>
  <c r="AI105"/>
  <c r="AG49"/>
  <c r="AG204"/>
  <c r="AG18"/>
  <c r="Y45"/>
  <c r="AF30"/>
  <c r="V78"/>
  <c r="V103"/>
  <c r="AD124"/>
  <c r="Z207"/>
  <c r="AF226"/>
  <c r="AA255"/>
  <c r="AG268"/>
  <c r="AH290"/>
  <c r="AH271"/>
  <c r="Z241"/>
  <c r="AH225"/>
  <c r="AI182"/>
  <c r="AG149"/>
  <c r="AG104"/>
  <c r="AH42"/>
  <c r="AF115"/>
  <c r="AG81"/>
  <c r="AF83"/>
  <c r="AF88"/>
  <c r="AF92"/>
  <c r="AI65"/>
  <c r="AH67"/>
  <c r="AG69"/>
  <c r="AE65"/>
  <c r="AH58"/>
  <c r="AE110"/>
  <c r="AE121"/>
  <c r="AF90"/>
  <c r="AH98"/>
  <c r="AI96"/>
  <c r="AH101"/>
  <c r="AE240"/>
  <c r="AE274"/>
  <c r="AH217"/>
  <c r="AG222"/>
  <c r="AH111"/>
  <c r="AF70"/>
  <c r="AI31"/>
  <c r="AH38"/>
  <c r="AG12"/>
  <c r="AE271"/>
  <c r="AD131"/>
  <c r="W131"/>
  <c r="AI104"/>
  <c r="AG97"/>
  <c r="AI101"/>
  <c r="AE67"/>
  <c r="AF51"/>
  <c r="AE35"/>
  <c r="AG39"/>
  <c r="AF22"/>
  <c r="AI13"/>
  <c r="AI17"/>
  <c r="AF144"/>
  <c r="AE129"/>
  <c r="AF99"/>
  <c r="AH93"/>
  <c r="AE92"/>
  <c r="AI24"/>
  <c r="AH103"/>
  <c r="Y131"/>
  <c r="AF225"/>
  <c r="AF133"/>
  <c r="AG243"/>
  <c r="AI38"/>
  <c r="AF97"/>
  <c r="AG87"/>
  <c r="AF98"/>
  <c r="AG56"/>
  <c r="Y124"/>
  <c r="AF111"/>
  <c r="V141"/>
  <c r="AF279"/>
  <c r="AG258"/>
  <c r="AH84"/>
  <c r="AH72"/>
  <c r="AH255"/>
  <c r="AE22"/>
  <c r="AD26"/>
  <c r="AI47"/>
  <c r="AH55"/>
  <c r="AC62"/>
  <c r="AF56"/>
  <c r="W75"/>
  <c r="Y78"/>
  <c r="W103"/>
  <c r="AE103" s="1"/>
  <c r="AC103"/>
  <c r="AG82"/>
  <c r="AE116"/>
  <c r="V124"/>
  <c r="AH145"/>
  <c r="W178"/>
  <c r="Z177"/>
  <c r="AH194"/>
  <c r="W207"/>
  <c r="AC207"/>
  <c r="AG200"/>
  <c r="AE220"/>
  <c r="AE227"/>
  <c r="AG229"/>
  <c r="W241"/>
  <c r="AF241" s="1"/>
  <c r="Z255"/>
  <c r="AH270"/>
  <c r="V293"/>
  <c r="AG244"/>
  <c r="AF192"/>
  <c r="AH137"/>
  <c r="AI139"/>
  <c r="AG246"/>
  <c r="AG215"/>
  <c r="Y193"/>
  <c r="Y150"/>
  <c r="AI110"/>
  <c r="AI44"/>
  <c r="AF13"/>
  <c r="AG89"/>
  <c r="AF91"/>
  <c r="AG93"/>
  <c r="AG68"/>
  <c r="AF72"/>
  <c r="AE73"/>
  <c r="AI59"/>
  <c r="AH61"/>
  <c r="AH32"/>
  <c r="AI12"/>
  <c r="AF102"/>
  <c r="AG63"/>
  <c r="AD141"/>
  <c r="Y269"/>
  <c r="AC162"/>
  <c r="AC231"/>
  <c r="AF171"/>
  <c r="AE87"/>
  <c r="AI88"/>
  <c r="AF65"/>
  <c r="AG54"/>
  <c r="AD62"/>
  <c r="AG61"/>
  <c r="AH34"/>
  <c r="AE236"/>
  <c r="AE206"/>
  <c r="AC171"/>
  <c r="AG226"/>
  <c r="AG230"/>
  <c r="AE290"/>
  <c r="AI112"/>
  <c r="V281"/>
  <c r="AE281" s="1"/>
  <c r="AB207"/>
  <c r="AE226"/>
  <c r="AH181"/>
  <c r="AG48"/>
  <c r="AI73"/>
  <c r="AE77"/>
  <c r="AE79"/>
  <c r="AI118"/>
  <c r="AD177"/>
  <c r="AG236"/>
  <c r="AI255"/>
  <c r="AF229"/>
  <c r="AC150"/>
  <c r="AI150" s="1"/>
  <c r="AF140"/>
  <c r="AG109"/>
  <c r="AG29"/>
  <c r="AI98"/>
  <c r="AF58"/>
  <c r="AE53"/>
  <c r="AE14"/>
  <c r="AE11"/>
  <c r="AH30"/>
  <c r="Y52"/>
  <c r="AC75"/>
  <c r="AB62"/>
  <c r="Z78"/>
  <c r="AE94"/>
  <c r="AD103"/>
  <c r="AI106"/>
  <c r="AF107"/>
  <c r="AI138"/>
  <c r="AA150"/>
  <c r="AG169"/>
  <c r="AI244"/>
  <c r="AE268"/>
  <c r="AC293"/>
  <c r="AG280"/>
  <c r="AG245"/>
  <c r="AG249"/>
  <c r="AH251"/>
  <c r="AI253"/>
  <c r="AG227"/>
  <c r="AG221"/>
  <c r="AF148"/>
  <c r="AF49"/>
  <c r="AI113"/>
  <c r="AH115"/>
  <c r="AH92"/>
  <c r="AI94"/>
  <c r="AH77"/>
  <c r="AE68"/>
  <c r="AI69"/>
  <c r="AH71"/>
  <c r="AE69"/>
  <c r="AG59"/>
  <c r="AI37"/>
  <c r="AH39"/>
  <c r="AA26"/>
  <c r="AG26" s="1"/>
  <c r="V26"/>
  <c r="AF73"/>
  <c r="AG27"/>
  <c r="AG155"/>
  <c r="X241"/>
  <c r="W124"/>
  <c r="AI80"/>
  <c r="AE83"/>
  <c r="AH86"/>
  <c r="AC41"/>
  <c r="AF37"/>
  <c r="AF24"/>
  <c r="Y293"/>
  <c r="AB231"/>
  <c r="AI227"/>
  <c r="AE280"/>
  <c r="AG228"/>
  <c r="AG218"/>
  <c r="AG182"/>
  <c r="Z193"/>
  <c r="AG174"/>
  <c r="AG112"/>
  <c r="AE108"/>
  <c r="AI95"/>
  <c r="AE47"/>
  <c r="AE43"/>
  <c r="AG40"/>
  <c r="AG117"/>
  <c r="AF47"/>
  <c r="AG107"/>
  <c r="AG135"/>
  <c r="AG133"/>
  <c r="AH68"/>
  <c r="AE70"/>
  <c r="AE98"/>
  <c r="AH116"/>
  <c r="AH131"/>
  <c r="X214"/>
  <c r="AG262"/>
  <c r="AF280"/>
  <c r="AG284"/>
  <c r="AG11"/>
  <c r="AH19"/>
  <c r="AB78"/>
  <c r="AH78" s="1"/>
  <c r="Y171"/>
  <c r="AG60"/>
  <c r="V171"/>
  <c r="AE171" s="1"/>
  <c r="AC269"/>
  <c r="AB241"/>
  <c r="AH241" s="1"/>
  <c r="AF252"/>
  <c r="AF186"/>
  <c r="AF151"/>
  <c r="AE140"/>
  <c r="AG88"/>
  <c r="AE133"/>
  <c r="AH140"/>
  <c r="AG25"/>
  <c r="AG253"/>
  <c r="AG32"/>
  <c r="AG38"/>
  <c r="AI245"/>
  <c r="AA21"/>
  <c r="AD45"/>
  <c r="AI45" s="1"/>
  <c r="W45"/>
  <c r="AF45" s="1"/>
  <c r="Z41"/>
  <c r="AA52"/>
  <c r="AH52" s="1"/>
  <c r="AG102"/>
  <c r="AB141"/>
  <c r="AF132"/>
  <c r="AA141"/>
  <c r="AH142"/>
  <c r="AH174"/>
  <c r="X193"/>
  <c r="W193"/>
  <c r="AE193" s="1"/>
  <c r="V207"/>
  <c r="AE207" s="1"/>
  <c r="AF201"/>
  <c r="Z214"/>
  <c r="AH226"/>
  <c r="AH259"/>
  <c r="AF259"/>
  <c r="AG260"/>
  <c r="AF270"/>
  <c r="AG270"/>
  <c r="X281"/>
  <c r="AF281" s="1"/>
  <c r="AH278"/>
  <c r="AE286"/>
  <c r="AF271"/>
  <c r="AA231"/>
  <c r="AH231" s="1"/>
  <c r="AH229"/>
  <c r="AE230"/>
  <c r="AE180"/>
  <c r="AG143"/>
  <c r="AI134"/>
  <c r="AH136"/>
  <c r="Z281"/>
  <c r="AG275"/>
  <c r="AE278"/>
  <c r="W255"/>
  <c r="AF255" s="1"/>
  <c r="AI243"/>
  <c r="AI248"/>
  <c r="AH250"/>
  <c r="AG252"/>
  <c r="AG254"/>
  <c r="AF218"/>
  <c r="AE219"/>
  <c r="AI220"/>
  <c r="AH185"/>
  <c r="AH186"/>
  <c r="AE187"/>
  <c r="AF190"/>
  <c r="AG173"/>
  <c r="AI147"/>
  <c r="W141"/>
  <c r="AC141"/>
  <c r="AG105"/>
  <c r="X116"/>
  <c r="AF116" s="1"/>
  <c r="AD52"/>
  <c r="AH50"/>
  <c r="AF17"/>
  <c r="AF19"/>
  <c r="AA41"/>
  <c r="W26"/>
  <c r="AF26" s="1"/>
  <c r="AB75"/>
  <c r="AH75" s="1"/>
  <c r="X231"/>
  <c r="AB41"/>
  <c r="Y231"/>
  <c r="AG261"/>
  <c r="AE111"/>
  <c r="AI162"/>
  <c r="AF52"/>
  <c r="AF82"/>
  <c r="AE40"/>
  <c r="AI40"/>
  <c r="AE52"/>
  <c r="AF75"/>
  <c r="AE66"/>
  <c r="X103"/>
  <c r="AF103" s="1"/>
  <c r="AG118"/>
  <c r="AE145"/>
  <c r="AG181"/>
  <c r="AG255"/>
  <c r="AH17"/>
  <c r="AG77"/>
  <c r="AD269"/>
  <c r="AE25"/>
  <c r="AF251"/>
  <c r="AE72"/>
  <c r="AG146"/>
  <c r="AG277"/>
  <c r="AG17"/>
  <c r="AF21"/>
  <c r="AE34"/>
  <c r="Y75"/>
  <c r="V75"/>
  <c r="X62"/>
  <c r="W78"/>
  <c r="AF78" s="1"/>
  <c r="AD78"/>
  <c r="AI78" s="1"/>
  <c r="Z116"/>
  <c r="X141"/>
  <c r="V162"/>
  <c r="AE162" s="1"/>
  <c r="AA162"/>
  <c r="AB178"/>
  <c r="Y177"/>
  <c r="AF185"/>
  <c r="AI185"/>
  <c r="AI193"/>
  <c r="AG180"/>
  <c r="X207"/>
  <c r="AE210"/>
  <c r="AG234"/>
  <c r="AA269"/>
  <c r="AH269" s="1"/>
  <c r="Z269"/>
  <c r="Y281"/>
  <c r="AG286"/>
  <c r="AE184"/>
  <c r="AG189"/>
  <c r="AA177"/>
  <c r="AF136"/>
  <c r="AH274"/>
  <c r="AI276"/>
  <c r="AA281"/>
  <c r="AG242"/>
  <c r="AF246"/>
  <c r="AF250"/>
  <c r="AF254"/>
  <c r="AG220"/>
  <c r="AE179"/>
  <c r="AE183"/>
  <c r="AI188"/>
  <c r="AI172"/>
  <c r="AI173"/>
  <c r="AB177"/>
  <c r="AH175"/>
  <c r="AG176"/>
  <c r="Z141"/>
  <c r="Y141"/>
  <c r="AC116"/>
  <c r="AI116" s="1"/>
  <c r="AF50"/>
  <c r="AF42"/>
  <c r="AG43"/>
  <c r="AH13"/>
  <c r="AB21"/>
  <c r="AF106"/>
  <c r="Z162"/>
  <c r="AG162" s="1"/>
  <c r="AE276"/>
  <c r="AG206"/>
  <c r="U293" i="2"/>
  <c r="U281"/>
  <c r="X281"/>
  <c r="S293"/>
  <c r="Q293"/>
  <c r="R281"/>
  <c r="Q281"/>
  <c r="U269"/>
  <c r="X269"/>
  <c r="Q255"/>
  <c r="R255"/>
  <c r="Q241"/>
  <c r="X241"/>
  <c r="U241"/>
  <c r="R231"/>
  <c r="Q231"/>
  <c r="Q224"/>
  <c r="V214"/>
  <c r="U214"/>
  <c r="V207"/>
  <c r="U207"/>
  <c r="Q214"/>
  <c r="R214"/>
  <c r="U193"/>
  <c r="X193"/>
  <c r="R193"/>
  <c r="Q193"/>
  <c r="R177"/>
  <c r="Q177"/>
  <c r="S178"/>
  <c r="R171"/>
  <c r="X162"/>
  <c r="U162"/>
  <c r="R162"/>
  <c r="Q162"/>
  <c r="W150"/>
  <c r="X141"/>
  <c r="U141"/>
  <c r="U178"/>
  <c r="X178"/>
  <c r="R141"/>
  <c r="Q141"/>
  <c r="Q178"/>
  <c r="R131"/>
  <c r="U116"/>
  <c r="X103"/>
  <c r="V103"/>
  <c r="U103"/>
  <c r="Q103"/>
  <c r="R103"/>
  <c r="X78"/>
  <c r="U78"/>
  <c r="Q78"/>
  <c r="R75"/>
  <c r="Q75"/>
  <c r="X62"/>
  <c r="U62"/>
  <c r="U75"/>
  <c r="X75"/>
  <c r="V62"/>
  <c r="W52"/>
  <c r="Q52"/>
  <c r="T45"/>
  <c r="U26"/>
  <c r="X26"/>
  <c r="X21"/>
  <c r="U21"/>
  <c r="R21"/>
  <c r="Q21"/>
  <c r="AI231" i="1"/>
  <c r="AI221"/>
  <c r="AH223"/>
  <c r="AH143"/>
  <c r="AG86"/>
  <c r="AF16"/>
  <c r="AG279"/>
  <c r="AI252"/>
  <c r="AF68"/>
  <c r="AG273"/>
  <c r="AG74"/>
  <c r="AG103"/>
  <c r="AG110"/>
  <c r="AF131"/>
  <c r="Z224"/>
  <c r="AA293"/>
  <c r="AG293" s="1"/>
  <c r="AF223"/>
  <c r="AF191"/>
  <c r="AF275"/>
  <c r="AH171"/>
  <c r="AH180"/>
  <c r="AF247"/>
  <c r="AG194"/>
  <c r="AF121"/>
  <c r="AG14"/>
  <c r="AG139"/>
  <c r="AG96"/>
  <c r="AH132"/>
  <c r="AG108"/>
  <c r="AG28"/>
  <c r="AE224"/>
  <c r="AI261"/>
  <c r="AH11"/>
  <c r="V45"/>
  <c r="AH46"/>
  <c r="AC52"/>
  <c r="AI52" s="1"/>
  <c r="W62"/>
  <c r="AE62" s="1"/>
  <c r="AI58"/>
  <c r="AE74"/>
  <c r="AG78"/>
  <c r="AE104"/>
  <c r="AF112"/>
  <c r="AE124"/>
  <c r="AC124"/>
  <c r="AI124" s="1"/>
  <c r="V131"/>
  <c r="AE131" s="1"/>
  <c r="AE142"/>
  <c r="Y178"/>
  <c r="AG163"/>
  <c r="AG175"/>
  <c r="AH192"/>
  <c r="AF216"/>
  <c r="X224"/>
  <c r="AF224" s="1"/>
  <c r="AE250"/>
  <c r="AE254"/>
  <c r="AB281"/>
  <c r="AF278"/>
  <c r="AD293"/>
  <c r="AI293" s="1"/>
  <c r="W231"/>
  <c r="AE188"/>
  <c r="W177"/>
  <c r="AF177" s="1"/>
  <c r="AH222"/>
  <c r="AG223"/>
  <c r="AF187"/>
  <c r="AI189"/>
  <c r="AF175"/>
  <c r="AE176"/>
  <c r="AF145"/>
  <c r="AE146"/>
  <c r="Y116"/>
  <c r="AE50"/>
  <c r="AE42"/>
  <c r="AE12"/>
  <c r="AG20"/>
  <c r="W41"/>
  <c r="AF41" s="1"/>
  <c r="AG92"/>
  <c r="X162"/>
  <c r="AF162" s="1"/>
  <c r="Y103"/>
  <c r="AC131"/>
  <c r="AG131" s="1"/>
  <c r="AI62"/>
  <c r="AE13"/>
  <c r="AH184"/>
  <c r="AI149"/>
  <c r="AH224"/>
  <c r="AE269"/>
  <c r="AE32"/>
  <c r="Y62"/>
  <c r="AF141"/>
  <c r="Z150"/>
  <c r="AC241"/>
  <c r="AG241" s="1"/>
  <c r="AH246"/>
  <c r="Y162"/>
  <c r="AE218"/>
  <c r="AG186"/>
  <c r="AE88"/>
  <c r="AG119"/>
  <c r="AG94"/>
  <c r="AG44"/>
  <c r="AG212"/>
  <c r="AG64"/>
  <c r="AG164"/>
  <c r="AG36"/>
  <c r="AE255"/>
  <c r="AE214"/>
  <c r="AE18"/>
  <c r="AE20"/>
  <c r="AB26"/>
  <c r="AI26"/>
  <c r="AD41"/>
  <c r="AI41" s="1"/>
  <c r="AE46"/>
  <c r="AF60"/>
  <c r="AG58"/>
  <c r="AA75"/>
  <c r="AG75" s="1"/>
  <c r="AE90"/>
  <c r="AG100"/>
  <c r="AG80"/>
  <c r="AA178"/>
  <c r="AB162"/>
  <c r="AF154"/>
  <c r="AH163"/>
  <c r="AC177"/>
  <c r="AH193"/>
  <c r="AA207"/>
  <c r="AD214"/>
  <c r="AG217"/>
  <c r="Z231"/>
  <c r="AF242"/>
  <c r="AG250"/>
  <c r="AG271"/>
  <c r="W293"/>
  <c r="AG272"/>
  <c r="X293"/>
  <c r="AE243"/>
  <c r="AE192"/>
  <c r="AC281"/>
  <c r="AI281" s="1"/>
  <c r="AH242"/>
  <c r="AI216"/>
  <c r="AH218"/>
  <c r="AG219"/>
  <c r="AF222"/>
  <c r="AE223"/>
  <c r="AF182"/>
  <c r="W150"/>
  <c r="AF150" s="1"/>
  <c r="AG137"/>
  <c r="AH12"/>
  <c r="AA124"/>
  <c r="AH124" s="1"/>
  <c r="Z171"/>
  <c r="AH293"/>
  <c r="AI272"/>
  <c r="AE260"/>
  <c r="AF260"/>
  <c r="AE242"/>
  <c r="AI241"/>
  <c r="V241"/>
  <c r="AD224"/>
  <c r="Y224"/>
  <c r="AC224"/>
  <c r="AA214"/>
  <c r="AH214" s="1"/>
  <c r="AC214"/>
  <c r="Y214"/>
  <c r="AE194"/>
  <c r="AD207"/>
  <c r="AG201"/>
  <c r="AG192"/>
  <c r="AG193"/>
  <c r="AG185"/>
  <c r="AD171"/>
  <c r="AF163"/>
  <c r="AE163"/>
  <c r="AD178"/>
  <c r="AI153"/>
  <c r="Z178"/>
  <c r="X178"/>
  <c r="AC178"/>
  <c r="V178"/>
  <c r="AF142"/>
  <c r="AH150"/>
  <c r="AG138"/>
  <c r="AE132"/>
  <c r="AG124"/>
  <c r="X124"/>
  <c r="AF124" s="1"/>
  <c r="AI75"/>
  <c r="AF46"/>
  <c r="AA45"/>
  <c r="AH45" s="1"/>
  <c r="V41"/>
  <c r="Z45"/>
  <c r="AE21"/>
  <c r="AF178" l="1"/>
  <c r="AI177"/>
  <c r="AG269"/>
  <c r="AE178"/>
  <c r="AG207"/>
  <c r="AH26"/>
  <c r="AE45"/>
  <c r="AE75"/>
  <c r="AI141"/>
  <c r="AF214"/>
  <c r="AF207"/>
  <c r="AI103"/>
  <c r="AG150"/>
  <c r="AI207"/>
  <c r="AE241"/>
  <c r="AE293"/>
  <c r="AE141"/>
  <c r="AG62"/>
  <c r="AH281"/>
  <c r="AE26"/>
  <c r="AG171"/>
  <c r="AG116"/>
  <c r="AH141"/>
  <c r="AG45"/>
  <c r="AI171"/>
  <c r="AH178"/>
  <c r="AE78"/>
  <c r="AG141"/>
  <c r="AF62"/>
  <c r="AG41"/>
  <c r="AH162"/>
  <c r="AG224"/>
  <c r="AG231"/>
  <c r="AF231"/>
  <c r="AE177"/>
  <c r="AH41"/>
  <c r="AH21"/>
  <c r="AI131"/>
  <c r="AH207"/>
  <c r="AG21"/>
  <c r="AH177"/>
  <c r="AI269"/>
  <c r="AF193"/>
  <c r="AE150"/>
  <c r="AG281"/>
  <c r="AE41"/>
  <c r="AE231"/>
  <c r="AG52"/>
  <c r="AI214"/>
  <c r="AF293"/>
  <c r="AG177"/>
  <c r="AI224"/>
  <c r="AG214"/>
  <c r="AG178"/>
  <c r="AI178"/>
</calcChain>
</file>

<file path=xl/sharedStrings.xml><?xml version="1.0" encoding="utf-8"?>
<sst xmlns="http://schemas.openxmlformats.org/spreadsheetml/2006/main" count="3248" uniqueCount="843">
  <si>
    <t>№стр</t>
  </si>
  <si>
    <t>Код по МКБ-Хпер.</t>
  </si>
  <si>
    <t>А.Взрослые (18 лет и старше)</t>
  </si>
  <si>
    <t>Умерло</t>
  </si>
  <si>
    <t>из них</t>
  </si>
  <si>
    <t>всего</t>
  </si>
  <si>
    <t>проведено выписанными          к-дней</t>
  </si>
  <si>
    <t>проведено паталогоанатомических вскры-тий</t>
  </si>
  <si>
    <t>установлено расхож-дений диагно-зов</t>
  </si>
  <si>
    <t>Наименование болезни</t>
  </si>
  <si>
    <t>из них доставленных по эксртенным показаниям</t>
  </si>
  <si>
    <t>Выписано пациентов</t>
  </si>
  <si>
    <t>из них пациентов, доставлен-ных скорой медицинской помощью(из гр.5)</t>
  </si>
  <si>
    <t>проведено судебно-медицинских вскрытий</t>
  </si>
  <si>
    <t xml:space="preserve">из них установлено
расхождений диагнозов
</t>
  </si>
  <si>
    <t>Проведено выписанными койко-дней</t>
  </si>
  <si>
    <t>Всего</t>
  </si>
  <si>
    <t>из них доставленных по экстренным показаниям</t>
  </si>
  <si>
    <t>из них пациентов, доставленных скорой мед.помощью(из гр.5)</t>
  </si>
  <si>
    <t>проведено патологоанатомических вскрытий</t>
  </si>
  <si>
    <t>установлено расхождений диагнозов</t>
  </si>
  <si>
    <t xml:space="preserve">Б.Взрослые старше трудоспособного возраста </t>
  </si>
  <si>
    <t>1.СОСТАВ БОЛЬНЫХ  В СТАЦИОНАРЕ, СРОКИ И ИСХОДЫ ЛЕЧЕНИЯ(A. Взрослые (18 лет и старше)</t>
  </si>
  <si>
    <t>2023 год.Вологодская область</t>
  </si>
  <si>
    <t>1.0</t>
  </si>
  <si>
    <t>A00-T98</t>
  </si>
  <si>
    <t>втч некоторые инфекц.и паразит.болезни</t>
  </si>
  <si>
    <t>2.0</t>
  </si>
  <si>
    <t>A00-B99</t>
  </si>
  <si>
    <t>из них-кишечные инфекции</t>
  </si>
  <si>
    <t>2.1</t>
  </si>
  <si>
    <t>A00-A09</t>
  </si>
  <si>
    <t>туберкулез органов дыхания</t>
  </si>
  <si>
    <t>2.2</t>
  </si>
  <si>
    <t>A15-A16</t>
  </si>
  <si>
    <t>менингококковая инфекция</t>
  </si>
  <si>
    <t>2.3</t>
  </si>
  <si>
    <t>A39</t>
  </si>
  <si>
    <t>сепсис</t>
  </si>
  <si>
    <t>2.4</t>
  </si>
  <si>
    <t>A40-A41</t>
  </si>
  <si>
    <t>инфекции, передающиеся преимущественно половым путем</t>
  </si>
  <si>
    <t>2.5</t>
  </si>
  <si>
    <t>A50-A64</t>
  </si>
  <si>
    <t>острый полиомиелит</t>
  </si>
  <si>
    <t>2.6</t>
  </si>
  <si>
    <t>A80</t>
  </si>
  <si>
    <t>вирусный гепатит</t>
  </si>
  <si>
    <t>2.7</t>
  </si>
  <si>
    <t>B15-B19</t>
  </si>
  <si>
    <t>болезнь, вызванная ВИЧ</t>
  </si>
  <si>
    <t>2.8</t>
  </si>
  <si>
    <t>B20-B24</t>
  </si>
  <si>
    <t>новообразования</t>
  </si>
  <si>
    <t>3.0</t>
  </si>
  <si>
    <t>C00-D48</t>
  </si>
  <si>
    <t>в том числе: злокач.новообразования</t>
  </si>
  <si>
    <t>3.1</t>
  </si>
  <si>
    <t>C00-C97</t>
  </si>
  <si>
    <t>из них:злокачественные новообразования молочной железы</t>
  </si>
  <si>
    <t>3.1.1</t>
  </si>
  <si>
    <t>C50</t>
  </si>
  <si>
    <t>злокачественные новообразования глаза,головного мозга и других отделов центральной нервной системы</t>
  </si>
  <si>
    <t>3.1.2</t>
  </si>
  <si>
    <t>С69-С72</t>
  </si>
  <si>
    <t>злокачественные новообразования сетчатки</t>
  </si>
  <si>
    <t>3.1.2.1</t>
  </si>
  <si>
    <t>C69.2</t>
  </si>
  <si>
    <t>из них:злокачественные новообразования лимфоидной, кроветворной и родственных им тканей</t>
  </si>
  <si>
    <t>3.1.3</t>
  </si>
  <si>
    <t>C81-C96</t>
  </si>
  <si>
    <t>из них:фолликулярная лимфома</t>
  </si>
  <si>
    <t>3.1.3.1</t>
  </si>
  <si>
    <t>C82</t>
  </si>
  <si>
    <t>мелкоклеточная (диффузная) нефолликулярная  лимфома</t>
  </si>
  <si>
    <t>3.1.3.2</t>
  </si>
  <si>
    <t>C83.0</t>
  </si>
  <si>
    <t>мелкоклеточная с расщепленными ядрами  (диффузная) нефолликулярная лимфома</t>
  </si>
  <si>
    <t>3.1.3.3</t>
  </si>
  <si>
    <t>C83.1</t>
  </si>
  <si>
    <t>крупноклеточная (диффузная) нефолликулярная лимфома</t>
  </si>
  <si>
    <t>3.1.3.4</t>
  </si>
  <si>
    <t>C83.3</t>
  </si>
  <si>
    <t>другие типы диффузных нефолликулярных лимфом</t>
  </si>
  <si>
    <t>3.1.3.5</t>
  </si>
  <si>
    <t>C83.8</t>
  </si>
  <si>
    <t>диффузная нефолликулярная лимфома неуточненная</t>
  </si>
  <si>
    <t>3.1.3.6</t>
  </si>
  <si>
    <t>C83.9</t>
  </si>
  <si>
    <t>зрелые Т/NK-клеточные лимфомы</t>
  </si>
  <si>
    <t>3.1.3.7</t>
  </si>
  <si>
    <t>C84</t>
  </si>
  <si>
    <t>из них: другие зрелые Т/NK-клеточные лимфомы</t>
  </si>
  <si>
    <t>3.1.3.7.1</t>
  </si>
  <si>
    <t>C84.5</t>
  </si>
  <si>
    <t>другие  и неуточненные типы неходжкинской лимфомы</t>
  </si>
  <si>
    <t>3.1.3.8</t>
  </si>
  <si>
    <t>C85</t>
  </si>
  <si>
    <t>макроглобулинемия Вальденстрема</t>
  </si>
  <si>
    <t>3.1.3.9</t>
  </si>
  <si>
    <t>C88.0</t>
  </si>
  <si>
    <t>хронический  лимфоцитарный лейкоз</t>
  </si>
  <si>
    <t>3.1.3.10</t>
  </si>
  <si>
    <t>C91.1</t>
  </si>
  <si>
    <t>хронический миелоидный лейкоз</t>
  </si>
  <si>
    <t>3.1.3.11</t>
  </si>
  <si>
    <t>C92.1</t>
  </si>
  <si>
    <t>доброкачественные  новообразования</t>
  </si>
  <si>
    <t>3.2</t>
  </si>
  <si>
    <t>D10-D36</t>
  </si>
  <si>
    <t>из них:лейомиома матки</t>
  </si>
  <si>
    <t>3.2.1</t>
  </si>
  <si>
    <t>D25</t>
  </si>
  <si>
    <t>доброкачественные новообразования яичника</t>
  </si>
  <si>
    <t>3.2.2</t>
  </si>
  <si>
    <t>D27</t>
  </si>
  <si>
    <t>болезни крови,кроветв.органов и отдельные наруш.,вовлекающ.иммунный механизм</t>
  </si>
  <si>
    <t>4.0</t>
  </si>
  <si>
    <t>D50-D89</t>
  </si>
  <si>
    <t>из них:анемии</t>
  </si>
  <si>
    <t>4.1</t>
  </si>
  <si>
    <t>D50-D64</t>
  </si>
  <si>
    <t>из них:апластические анемии</t>
  </si>
  <si>
    <t>4.1.1</t>
  </si>
  <si>
    <t>D60-D61</t>
  </si>
  <si>
    <t>нарушения свертываемости крови , пурпура и другие геморрагические состояния</t>
  </si>
  <si>
    <t>4.2</t>
  </si>
  <si>
    <t>D65-D69</t>
  </si>
  <si>
    <t>гемофилия</t>
  </si>
  <si>
    <t>4.2.1</t>
  </si>
  <si>
    <t>D66-D68</t>
  </si>
  <si>
    <t>отдельные нарушения,вовлекающ.иммунный механизм</t>
  </si>
  <si>
    <t>4.3</t>
  </si>
  <si>
    <t>D80-D89</t>
  </si>
  <si>
    <t>болезни эндокринной системы,расстр.питания и наруш.обмена в-в</t>
  </si>
  <si>
    <t>5.0</t>
  </si>
  <si>
    <t>E00-E89</t>
  </si>
  <si>
    <t>из них:болезни щитовидной железы, связанные с йодной недостаточностью, и сходные состояния</t>
  </si>
  <si>
    <t>5.1</t>
  </si>
  <si>
    <t>E01-E03</t>
  </si>
  <si>
    <t>тиреотоксикоз(гипертиреоз)</t>
  </si>
  <si>
    <t>5.2</t>
  </si>
  <si>
    <t>E05</t>
  </si>
  <si>
    <t>тиреоидит</t>
  </si>
  <si>
    <t>5.3</t>
  </si>
  <si>
    <t>E06</t>
  </si>
  <si>
    <t>сахарный диабет</t>
  </si>
  <si>
    <t>5.4</t>
  </si>
  <si>
    <t>E10-E14</t>
  </si>
  <si>
    <t>втч сахарный диабет I типа</t>
  </si>
  <si>
    <t>5.4.1</t>
  </si>
  <si>
    <t>E10</t>
  </si>
  <si>
    <t>втч сахарный диабет II типа</t>
  </si>
  <si>
    <t>5.4.2</t>
  </si>
  <si>
    <t>E11</t>
  </si>
  <si>
    <t>с поражением почек</t>
  </si>
  <si>
    <t>5.4.3</t>
  </si>
  <si>
    <t>Е10-Е14 с четвертым знаком 2</t>
  </si>
  <si>
    <t>с поражением глаз</t>
  </si>
  <si>
    <t>5.4.4</t>
  </si>
  <si>
    <t>E10.3, E11.3, E12.3, E13.3, E14.3</t>
  </si>
  <si>
    <t>гиперфункция гипофиза</t>
  </si>
  <si>
    <t>5.5</t>
  </si>
  <si>
    <t>E22</t>
  </si>
  <si>
    <t>гипопитуитаризм</t>
  </si>
  <si>
    <t>5.6</t>
  </si>
  <si>
    <t>E23.0</t>
  </si>
  <si>
    <t>несахарный диабет</t>
  </si>
  <si>
    <t>5.7</t>
  </si>
  <si>
    <t>E23.2</t>
  </si>
  <si>
    <t>адреногенитальные расстройства</t>
  </si>
  <si>
    <t>5.8</t>
  </si>
  <si>
    <t>E25</t>
  </si>
  <si>
    <t>дисфункция яичников</t>
  </si>
  <si>
    <t>5.9</t>
  </si>
  <si>
    <t>E28</t>
  </si>
  <si>
    <t>дисфункция яичек</t>
  </si>
  <si>
    <t>5.10</t>
  </si>
  <si>
    <t>E29</t>
  </si>
  <si>
    <t>ожирение</t>
  </si>
  <si>
    <t>5.11</t>
  </si>
  <si>
    <t>E66</t>
  </si>
  <si>
    <t>фенилкетонурия</t>
  </si>
  <si>
    <t>5.12</t>
  </si>
  <si>
    <t>E70.0-1</t>
  </si>
  <si>
    <t>нарушения обмена галактозы (галактоземия)</t>
  </si>
  <si>
    <t>5.13</t>
  </si>
  <si>
    <t>E74.2</t>
  </si>
  <si>
    <t>болезнь Гоше</t>
  </si>
  <si>
    <t>5.14</t>
  </si>
  <si>
    <t>E75.2</t>
  </si>
  <si>
    <t>нарушения обмена гликозаминогликанов (мукополисахаридоз)</t>
  </si>
  <si>
    <t>5.15</t>
  </si>
  <si>
    <t>E76.0-3</t>
  </si>
  <si>
    <t>муковисцидоз</t>
  </si>
  <si>
    <t>5.16</t>
  </si>
  <si>
    <t>E84</t>
  </si>
  <si>
    <t>психические расстройства и расстр.поведения</t>
  </si>
  <si>
    <t>6.0</t>
  </si>
  <si>
    <t>F01-F99</t>
  </si>
  <si>
    <t>из них:психические расстройства и расстройства поведения, связанные с употреблением психоактивных веществ</t>
  </si>
  <si>
    <t>6.1</t>
  </si>
  <si>
    <t>F10-F19</t>
  </si>
  <si>
    <t>болезни нервной системы</t>
  </si>
  <si>
    <t>7.0</t>
  </si>
  <si>
    <t>G00-G98</t>
  </si>
  <si>
    <t>из них:воспалительные болезни центральной нервной системы</t>
  </si>
  <si>
    <t>7.1</t>
  </si>
  <si>
    <t>G00-G09</t>
  </si>
  <si>
    <t>из них: бактериальный менингит</t>
  </si>
  <si>
    <t>7.1.1</t>
  </si>
  <si>
    <t>G00</t>
  </si>
  <si>
    <t>энцефалит, миелит и энцефаломиелит</t>
  </si>
  <si>
    <t>7.1.2</t>
  </si>
  <si>
    <t>G04</t>
  </si>
  <si>
    <t>системные атрофии, поражающие преимущественно центральную нервную систему</t>
  </si>
  <si>
    <t>7.2</t>
  </si>
  <si>
    <t>G10-G12</t>
  </si>
  <si>
    <t>экстрапирамидные и другие двигательные нарушения</t>
  </si>
  <si>
    <t>7.3</t>
  </si>
  <si>
    <t>G20,G21,G23-G25</t>
  </si>
  <si>
    <t>из них:болезнь Паркинсона</t>
  </si>
  <si>
    <t>7.3.1</t>
  </si>
  <si>
    <t>G20</t>
  </si>
  <si>
    <t>другие экстрапирамидные и двигательные нарушения</t>
  </si>
  <si>
    <t>7.3.2</t>
  </si>
  <si>
    <t>G25</t>
  </si>
  <si>
    <t>другие дегенеративные болезни нервной системы, не классифицированные в других рубриках</t>
  </si>
  <si>
    <t>7.4</t>
  </si>
  <si>
    <t>G30-G31</t>
  </si>
  <si>
    <t>болезнь Альцгеймера</t>
  </si>
  <si>
    <t>7.4.1</t>
  </si>
  <si>
    <t>G30</t>
  </si>
  <si>
    <t>демиелинизирующие болезни центральной нервной системы</t>
  </si>
  <si>
    <t>7.5</t>
  </si>
  <si>
    <t>G35-G37</t>
  </si>
  <si>
    <t>рассеянный склероз</t>
  </si>
  <si>
    <t>7.5.1</t>
  </si>
  <si>
    <t>G35</t>
  </si>
  <si>
    <t>эпизодические и пароксизмальные расстройства</t>
  </si>
  <si>
    <t>7.6</t>
  </si>
  <si>
    <t>G40-G47</t>
  </si>
  <si>
    <t>из них:эпилепсия, эпилептический статус</t>
  </si>
  <si>
    <t>7.6.1</t>
  </si>
  <si>
    <t>G40-G41</t>
  </si>
  <si>
    <t>преходящие транзитор.церебр.ишемич.приступы(атаки)и родств.состояния</t>
  </si>
  <si>
    <t>7.6.2</t>
  </si>
  <si>
    <t>G45</t>
  </si>
  <si>
    <t>поражения отдельных нервов, нервных корешков и сплетений, полиневропатии и другие поражения периферической нервной  системы</t>
  </si>
  <si>
    <t>7.7</t>
  </si>
  <si>
    <t>G50-G64</t>
  </si>
  <si>
    <t>из них:синдром Гийена-Барре</t>
  </si>
  <si>
    <t>7.7.1</t>
  </si>
  <si>
    <t>G61.0</t>
  </si>
  <si>
    <t>болезни нервно-мышечного синапса и мышц</t>
  </si>
  <si>
    <t>7.8</t>
  </si>
  <si>
    <t>G70-G73</t>
  </si>
  <si>
    <t>из них :миастения</t>
  </si>
  <si>
    <t>7.8.1</t>
  </si>
  <si>
    <t>G70.0, 2</t>
  </si>
  <si>
    <t>мышечная дистрофия Дюшенна</t>
  </si>
  <si>
    <t>7.8.2</t>
  </si>
  <si>
    <t>G71.0</t>
  </si>
  <si>
    <t>церебральный паралич и другие паралитические синдромы</t>
  </si>
  <si>
    <t>7.9</t>
  </si>
  <si>
    <t>G80-G83</t>
  </si>
  <si>
    <t>из них :церебральный паралич</t>
  </si>
  <si>
    <t>7.9.1</t>
  </si>
  <si>
    <t>G80</t>
  </si>
  <si>
    <t>расстройства вегетативной (автономной) нервной системы</t>
  </si>
  <si>
    <t>7.10</t>
  </si>
  <si>
    <t>G90</t>
  </si>
  <si>
    <t>сосудистые миелопатии</t>
  </si>
  <si>
    <t>7.11</t>
  </si>
  <si>
    <t>G95.1</t>
  </si>
  <si>
    <t>бол.глаза и его придаточного аппарата</t>
  </si>
  <si>
    <t>8.0</t>
  </si>
  <si>
    <t>H00-H59</t>
  </si>
  <si>
    <t>из них:язва роговицы</t>
  </si>
  <si>
    <t>8.1</t>
  </si>
  <si>
    <t>H16.0</t>
  </si>
  <si>
    <t>катаракты</t>
  </si>
  <si>
    <t>8.2</t>
  </si>
  <si>
    <t>H25-H26</t>
  </si>
  <si>
    <t xml:space="preserve">   хориоретинальное воспаление</t>
  </si>
  <si>
    <t>8.3</t>
  </si>
  <si>
    <t>H30</t>
  </si>
  <si>
    <t>отслойка сетчатки с разрывом сетчатки</t>
  </si>
  <si>
    <t>8.4</t>
  </si>
  <si>
    <t>H33.0</t>
  </si>
  <si>
    <t>дегенерация макулы и заднего полюса</t>
  </si>
  <si>
    <t>8.5</t>
  </si>
  <si>
    <t>H35.3</t>
  </si>
  <si>
    <t>глаукома</t>
  </si>
  <si>
    <t>8.6</t>
  </si>
  <si>
    <t>H40</t>
  </si>
  <si>
    <t>дегенеративная миопия</t>
  </si>
  <si>
    <t>8.7</t>
  </si>
  <si>
    <t>H44.2</t>
  </si>
  <si>
    <t>болезни зрительного нерва и зрительных путей</t>
  </si>
  <si>
    <t>8.8</t>
  </si>
  <si>
    <t>H46-Н48</t>
  </si>
  <si>
    <t xml:space="preserve">   атрофия зрительного нерва</t>
  </si>
  <si>
    <t>8.8.1</t>
  </si>
  <si>
    <t>H47.2</t>
  </si>
  <si>
    <t>слепота и пониженное зрение</t>
  </si>
  <si>
    <t>8.9</t>
  </si>
  <si>
    <t>H54</t>
  </si>
  <si>
    <t>из них:слепота обоих глаз</t>
  </si>
  <si>
    <t>8.9.1</t>
  </si>
  <si>
    <t>H54.0</t>
  </si>
  <si>
    <t>болезни уха и сосцевидного отростка</t>
  </si>
  <si>
    <t>9.0</t>
  </si>
  <si>
    <t>H60-H95</t>
  </si>
  <si>
    <t>болезни среднего уха и сосцевидного отростка</t>
  </si>
  <si>
    <t>9.1</t>
  </si>
  <si>
    <t>H65-H66, H68-H74</t>
  </si>
  <si>
    <t>из них:острый отит</t>
  </si>
  <si>
    <t>9.1.1</t>
  </si>
  <si>
    <t>H65.0, H65.1, H66.0</t>
  </si>
  <si>
    <t>хронический отит</t>
  </si>
  <si>
    <t>9.1.2</t>
  </si>
  <si>
    <t>H65.2,H65.3,H65.4,H66.1,H66.2,H66.3</t>
  </si>
  <si>
    <t>болезни слуховой (евстахиевой) трубы</t>
  </si>
  <si>
    <t>9.1.3</t>
  </si>
  <si>
    <t>H68-H69</t>
  </si>
  <si>
    <t>перфорация барабанной перепонки</t>
  </si>
  <si>
    <t>9.1.4</t>
  </si>
  <si>
    <t>H72</t>
  </si>
  <si>
    <t>другие болезни среднего уха и сосцевидного отростка</t>
  </si>
  <si>
    <t>9.1.5</t>
  </si>
  <si>
    <t>H74</t>
  </si>
  <si>
    <t>болезни внутреннего уха</t>
  </si>
  <si>
    <t>9.2</t>
  </si>
  <si>
    <t>H80, H81,H83</t>
  </si>
  <si>
    <t>из них:отосклероз</t>
  </si>
  <si>
    <t>9.2.1</t>
  </si>
  <si>
    <t>H80</t>
  </si>
  <si>
    <t>болезнь Меньера</t>
  </si>
  <si>
    <t>9.2.2</t>
  </si>
  <si>
    <t>H81.0</t>
  </si>
  <si>
    <t>кондуктивная и нейросенсорная потеря слуха</t>
  </si>
  <si>
    <t>9.3</t>
  </si>
  <si>
    <t>H90</t>
  </si>
  <si>
    <t>из них:кондуктивная потеря слуха двусторонняя</t>
  </si>
  <si>
    <t>9.3.1</t>
  </si>
  <si>
    <t>H90.0</t>
  </si>
  <si>
    <t>нейросенсорная потеря слуха  двусторонняя</t>
  </si>
  <si>
    <t>9.3.2</t>
  </si>
  <si>
    <t>H90.3</t>
  </si>
  <si>
    <t>болезни системы кровообращения</t>
  </si>
  <si>
    <t>10.0</t>
  </si>
  <si>
    <t>I00-I99</t>
  </si>
  <si>
    <t>из них-острая ревматическая лихорадка</t>
  </si>
  <si>
    <t>10.1</t>
  </si>
  <si>
    <t>I00-I02</t>
  </si>
  <si>
    <t>хронические ревматические болезни сердца</t>
  </si>
  <si>
    <t>10.2</t>
  </si>
  <si>
    <t>I05-I09</t>
  </si>
  <si>
    <t>из них: ревматические поражения клапанов</t>
  </si>
  <si>
    <t>10.2.1</t>
  </si>
  <si>
    <t>I05-I08</t>
  </si>
  <si>
    <t>болезни,характер.повыш.кровяным давлением</t>
  </si>
  <si>
    <t>10.3</t>
  </si>
  <si>
    <t>I10-I13</t>
  </si>
  <si>
    <t>из них:эссенциальная гипертензия</t>
  </si>
  <si>
    <t>10.3.1</t>
  </si>
  <si>
    <t>I10</t>
  </si>
  <si>
    <t>гипертензивная болезнь сердца(гипертоническая болезнь с преимущественным поражением сердца)</t>
  </si>
  <si>
    <t>10.3.2</t>
  </si>
  <si>
    <t>I11</t>
  </si>
  <si>
    <t>гипертензивная (гипертоническая) болезнь с преимущественным  поражением  почек</t>
  </si>
  <si>
    <t>10.3.3</t>
  </si>
  <si>
    <t>I12</t>
  </si>
  <si>
    <t>гипертензивная (гипертоническая)болезнь с преимущественным  поражением сердца и  почек</t>
  </si>
  <si>
    <t>10.3.4</t>
  </si>
  <si>
    <t>I13</t>
  </si>
  <si>
    <t>ишемические болезни сердца</t>
  </si>
  <si>
    <t>10.4</t>
  </si>
  <si>
    <t>I20-I25</t>
  </si>
  <si>
    <t>из них: стенокардия</t>
  </si>
  <si>
    <t>10.4.1</t>
  </si>
  <si>
    <t>I20</t>
  </si>
  <si>
    <t>из нее:нестабильная стенокардия</t>
  </si>
  <si>
    <t>10.4.1.1</t>
  </si>
  <si>
    <t>I20.0</t>
  </si>
  <si>
    <t>острый инфаркт миокарда</t>
  </si>
  <si>
    <t>10.4.2</t>
  </si>
  <si>
    <t>I21</t>
  </si>
  <si>
    <t>повторный инфаркт миокарда</t>
  </si>
  <si>
    <t>10.4.3</t>
  </si>
  <si>
    <t>I22</t>
  </si>
  <si>
    <t>другие формы острых ишемических болезней сердца</t>
  </si>
  <si>
    <t>10.4.4</t>
  </si>
  <si>
    <t>I24</t>
  </si>
  <si>
    <t>хроническая ишемическая болезнь сердца.</t>
  </si>
  <si>
    <t>10.4.5</t>
  </si>
  <si>
    <t>I25</t>
  </si>
  <si>
    <t>из нее постинфарктный кардиосклероз</t>
  </si>
  <si>
    <t>10.4.5.1</t>
  </si>
  <si>
    <t>I25.8</t>
  </si>
  <si>
    <t>другие формы легочно-сердечной недостаточности</t>
  </si>
  <si>
    <t>10.5</t>
  </si>
  <si>
    <t>I27</t>
  </si>
  <si>
    <t>другие болезни сердца</t>
  </si>
  <si>
    <t>10.6</t>
  </si>
  <si>
    <t>I30- I51</t>
  </si>
  <si>
    <t>из них:острый перикардит</t>
  </si>
  <si>
    <t>10.6.1</t>
  </si>
  <si>
    <t>I30</t>
  </si>
  <si>
    <t>из них:острый и подострый эндокардит</t>
  </si>
  <si>
    <t>10.6.2</t>
  </si>
  <si>
    <t>I33</t>
  </si>
  <si>
    <t>неревматические поражения клапанов</t>
  </si>
  <si>
    <t>10.6.3</t>
  </si>
  <si>
    <t>I34-I37</t>
  </si>
  <si>
    <t>острый миокардит</t>
  </si>
  <si>
    <t>10.6.4</t>
  </si>
  <si>
    <t>I40</t>
  </si>
  <si>
    <t>кардиомиопатия</t>
  </si>
  <si>
    <t>10.6.5</t>
  </si>
  <si>
    <t>I42</t>
  </si>
  <si>
    <t>предсердно-желудочковая [атриовентрикулярная] блокада</t>
  </si>
  <si>
    <t>10.6.6</t>
  </si>
  <si>
    <t>I44.0-I44.3</t>
  </si>
  <si>
    <t>желудочковая тахикардия</t>
  </si>
  <si>
    <t>10.6.7</t>
  </si>
  <si>
    <t>I47.2</t>
  </si>
  <si>
    <t>фибрилляция и трепетание предсердий</t>
  </si>
  <si>
    <t>10.6.8</t>
  </si>
  <si>
    <t>I48</t>
  </si>
  <si>
    <t>синдром слабости синусового узла</t>
  </si>
  <si>
    <t>10.6.9</t>
  </si>
  <si>
    <t>I49.5</t>
  </si>
  <si>
    <t>цереброваскулярные болезни</t>
  </si>
  <si>
    <t>10.7</t>
  </si>
  <si>
    <t>I60-I69</t>
  </si>
  <si>
    <t>из них-субарахноидальное кровоизлияние</t>
  </si>
  <si>
    <t>10.7.1</t>
  </si>
  <si>
    <t>I60</t>
  </si>
  <si>
    <t>внутримозговые и др.внутричерепные кровоизлияния</t>
  </si>
  <si>
    <t>10.7.2</t>
  </si>
  <si>
    <t>I61, I62</t>
  </si>
  <si>
    <t>инфаркт мозга</t>
  </si>
  <si>
    <t>10.7.3</t>
  </si>
  <si>
    <t>I63</t>
  </si>
  <si>
    <t>инсульт неуточненный,как кровоизлияние или инфаркт</t>
  </si>
  <si>
    <t>10.7.4</t>
  </si>
  <si>
    <t>I64</t>
  </si>
  <si>
    <t>закупорка и стеноз прецеребральных, церебральных артерий, не приводящие к инфаркту мозга</t>
  </si>
  <si>
    <t>10.7.5</t>
  </si>
  <si>
    <t>I65-I66</t>
  </si>
  <si>
    <t>другие цереброваскулярные болезни</t>
  </si>
  <si>
    <t>10.7.6</t>
  </si>
  <si>
    <t>I67</t>
  </si>
  <si>
    <t>из них:церебральный атеросклероз</t>
  </si>
  <si>
    <t>10.7.6.1</t>
  </si>
  <si>
    <t>I67.2</t>
  </si>
  <si>
    <t>атеросклероз артерий конечностей, тром-бангиит облитерирующий</t>
  </si>
  <si>
    <t>10.8</t>
  </si>
  <si>
    <t>I70.2, I73.1</t>
  </si>
  <si>
    <t>болезни вен, лимфатических сосудов и лимфатических узлов</t>
  </si>
  <si>
    <t>10.9</t>
  </si>
  <si>
    <t>I80-I89</t>
  </si>
  <si>
    <t>из них:флебит и тромбофлебит</t>
  </si>
  <si>
    <t>10.9.1</t>
  </si>
  <si>
    <t>I80</t>
  </si>
  <si>
    <t>тромбоз портальной вены</t>
  </si>
  <si>
    <t>10.9.2</t>
  </si>
  <si>
    <t>I81</t>
  </si>
  <si>
    <t>из них:варикозное расширение вен нижних конечностей</t>
  </si>
  <si>
    <t>10.9.3</t>
  </si>
  <si>
    <t>I83</t>
  </si>
  <si>
    <t>болезни органов дыхания</t>
  </si>
  <si>
    <t>11.0</t>
  </si>
  <si>
    <t>J00-J98</t>
  </si>
  <si>
    <t>из них-острые респираторные инфекции верхних дыхательных путей</t>
  </si>
  <si>
    <t>11.1</t>
  </si>
  <si>
    <t>J00-J06</t>
  </si>
  <si>
    <t>из них:острый ларингит и трахеит</t>
  </si>
  <si>
    <t>11.1.1</t>
  </si>
  <si>
    <t>J04</t>
  </si>
  <si>
    <t>острый обструктивный ларингит [круп] и эпиглоттит</t>
  </si>
  <si>
    <t>11.1.2</t>
  </si>
  <si>
    <t>J05</t>
  </si>
  <si>
    <t>грипп</t>
  </si>
  <si>
    <t>11.2</t>
  </si>
  <si>
    <t>J09-J11</t>
  </si>
  <si>
    <t>пневмония</t>
  </si>
  <si>
    <t>11.3</t>
  </si>
  <si>
    <t>J12-J18</t>
  </si>
  <si>
    <t>острые респираторные инфекции нижних дыхательных путей</t>
  </si>
  <si>
    <t>11.4</t>
  </si>
  <si>
    <t>J20-J22</t>
  </si>
  <si>
    <t>аллергический ринит (поллиноз)</t>
  </si>
  <si>
    <t>11.5</t>
  </si>
  <si>
    <t>J30.1</t>
  </si>
  <si>
    <t>хронические болезни миндалин и аденоидов, перитонзиллярный абсцесс</t>
  </si>
  <si>
    <t>11.6</t>
  </si>
  <si>
    <t>J35-J36</t>
  </si>
  <si>
    <t>бронхит хронический и неуточненный,эмфизема</t>
  </si>
  <si>
    <t>11.7</t>
  </si>
  <si>
    <t>J40-J43</t>
  </si>
  <si>
    <t>другая хроническая обструктивная легочная болезнь</t>
  </si>
  <si>
    <t>11.8</t>
  </si>
  <si>
    <t>J44</t>
  </si>
  <si>
    <t>бронхоэктатическая болезнь</t>
  </si>
  <si>
    <t>11.9</t>
  </si>
  <si>
    <t>J47</t>
  </si>
  <si>
    <t>астма,астматический статус</t>
  </si>
  <si>
    <t>11.10</t>
  </si>
  <si>
    <t>J45,J46</t>
  </si>
  <si>
    <t>др.интерстициальные,гнойные легочные бол.,др.бол.плевры</t>
  </si>
  <si>
    <t>11.11</t>
  </si>
  <si>
    <t>J84-J94</t>
  </si>
  <si>
    <t>болезни органов пищеварения</t>
  </si>
  <si>
    <t>12.0</t>
  </si>
  <si>
    <t>K00-K92</t>
  </si>
  <si>
    <t>из них-язва желудка и 12п.кишки</t>
  </si>
  <si>
    <t>12.1</t>
  </si>
  <si>
    <t>K25-K26</t>
  </si>
  <si>
    <t>гастрит и дуоденит</t>
  </si>
  <si>
    <t>12.2</t>
  </si>
  <si>
    <t>K29</t>
  </si>
  <si>
    <t>грыжи</t>
  </si>
  <si>
    <t>12.3</t>
  </si>
  <si>
    <t>K40-K46</t>
  </si>
  <si>
    <t>неинфекционный энтерит и колит</t>
  </si>
  <si>
    <t>12.4</t>
  </si>
  <si>
    <t>K50-K52</t>
  </si>
  <si>
    <t>из  них: болезнь Крона</t>
  </si>
  <si>
    <t>12.4.1</t>
  </si>
  <si>
    <t>K50</t>
  </si>
  <si>
    <t>язвенный колит</t>
  </si>
  <si>
    <t>12.4.2</t>
  </si>
  <si>
    <t>K51</t>
  </si>
  <si>
    <t>другие болезни кишечника</t>
  </si>
  <si>
    <t>12.5</t>
  </si>
  <si>
    <t>K55-K63</t>
  </si>
  <si>
    <t>из них:паралитический илеус и непроходи-мость кишечника без грыжи</t>
  </si>
  <si>
    <t>12.5.1</t>
  </si>
  <si>
    <t>K56</t>
  </si>
  <si>
    <t>дивертикулярная болезнь кишечника</t>
  </si>
  <si>
    <t>12.5.2</t>
  </si>
  <si>
    <t>K57</t>
  </si>
  <si>
    <t>синдром раздраженного кишечника</t>
  </si>
  <si>
    <t>12.5.3</t>
  </si>
  <si>
    <t>K58</t>
  </si>
  <si>
    <t>трещина и свищ области заднего прохода и прямой кишки</t>
  </si>
  <si>
    <t>12.5.4</t>
  </si>
  <si>
    <t>K60</t>
  </si>
  <si>
    <t>абсцесс области заднего прохода и прямой кишки</t>
  </si>
  <si>
    <t>12.5.5</t>
  </si>
  <si>
    <t>K61</t>
  </si>
  <si>
    <t>геморрой</t>
  </si>
  <si>
    <t>12.6</t>
  </si>
  <si>
    <t>K64</t>
  </si>
  <si>
    <t>болезни печени</t>
  </si>
  <si>
    <t>12.8</t>
  </si>
  <si>
    <t>K70-K76</t>
  </si>
  <si>
    <t>из них: фиброз и цирроз печени</t>
  </si>
  <si>
    <t>12.8.1</t>
  </si>
  <si>
    <t>K74</t>
  </si>
  <si>
    <t>бол.желчного пузыря,желчевыв.путей</t>
  </si>
  <si>
    <t>12.9</t>
  </si>
  <si>
    <t>K80-K83</t>
  </si>
  <si>
    <t>болезни поджелудочной  железы</t>
  </si>
  <si>
    <t>12.10</t>
  </si>
  <si>
    <t>K85-K86</t>
  </si>
  <si>
    <t>из них :острый панкреатит</t>
  </si>
  <si>
    <t>12.10.1</t>
  </si>
  <si>
    <t>K85</t>
  </si>
  <si>
    <t>бол.кожи и подкожной клетчатки</t>
  </si>
  <si>
    <t>13.0</t>
  </si>
  <si>
    <t>L00-L98</t>
  </si>
  <si>
    <t>из них: пузырчатка</t>
  </si>
  <si>
    <t>13.1</t>
  </si>
  <si>
    <t>L10</t>
  </si>
  <si>
    <t>буллезный пемфигоид</t>
  </si>
  <si>
    <t>13.2</t>
  </si>
  <si>
    <t>L12</t>
  </si>
  <si>
    <t>дерматит герпетиформный Дюринга</t>
  </si>
  <si>
    <t>13.3</t>
  </si>
  <si>
    <t>L13.0</t>
  </si>
  <si>
    <t>атопический дерматит</t>
  </si>
  <si>
    <t>13.4</t>
  </si>
  <si>
    <t>L20</t>
  </si>
  <si>
    <t>псориаз, всего</t>
  </si>
  <si>
    <t>13.5</t>
  </si>
  <si>
    <t>L40</t>
  </si>
  <si>
    <t>из него: псориаз артропатический</t>
  </si>
  <si>
    <t>13.5.1</t>
  </si>
  <si>
    <t>L40.5</t>
  </si>
  <si>
    <t>дискоидная красная волчанка</t>
  </si>
  <si>
    <t>13.6</t>
  </si>
  <si>
    <t>L93.0</t>
  </si>
  <si>
    <t>локализованная склеродермия</t>
  </si>
  <si>
    <t>13.7</t>
  </si>
  <si>
    <t>L94.0</t>
  </si>
  <si>
    <t>бол.костно-мышечной системы и соед.ткани</t>
  </si>
  <si>
    <t>14.0</t>
  </si>
  <si>
    <t>M00-M99</t>
  </si>
  <si>
    <t>из  них:артропатии</t>
  </si>
  <si>
    <t>14.1</t>
  </si>
  <si>
    <t>M00-M25</t>
  </si>
  <si>
    <t>реактивные артропатии</t>
  </si>
  <si>
    <t>14.1.1</t>
  </si>
  <si>
    <t>M02</t>
  </si>
  <si>
    <t>серопозитивный и другие ревматоидные артриты</t>
  </si>
  <si>
    <t>14.1.2</t>
  </si>
  <si>
    <t>M05-M06</t>
  </si>
  <si>
    <t>юношеский (ювенильный)артрит</t>
  </si>
  <si>
    <t>14.1.3</t>
  </si>
  <si>
    <t>M08</t>
  </si>
  <si>
    <t>артрозы</t>
  </si>
  <si>
    <t>14.1.4</t>
  </si>
  <si>
    <t>M15-M19</t>
  </si>
  <si>
    <t>системные поражения соединительной ткани</t>
  </si>
  <si>
    <t>14.2</t>
  </si>
  <si>
    <t>M30-M35</t>
  </si>
  <si>
    <t>из них: системная красная волчанка</t>
  </si>
  <si>
    <t>14.2.1</t>
  </si>
  <si>
    <t>M32</t>
  </si>
  <si>
    <t>деформирующие дорсопатии</t>
  </si>
  <si>
    <t>14.3</t>
  </si>
  <si>
    <t>M40-M43</t>
  </si>
  <si>
    <t>спондилопатии</t>
  </si>
  <si>
    <t>14.4</t>
  </si>
  <si>
    <t>M45-M49</t>
  </si>
  <si>
    <t>из них: анкилозирующий спондилит</t>
  </si>
  <si>
    <t>14.4.1</t>
  </si>
  <si>
    <t>M45</t>
  </si>
  <si>
    <t>другие дорсопатии</t>
  </si>
  <si>
    <t>14.5</t>
  </si>
  <si>
    <t>М50-М54</t>
  </si>
  <si>
    <t>поражения синовиальных оболочек и сухожилий</t>
  </si>
  <si>
    <t>14.6</t>
  </si>
  <si>
    <t>M65-M67</t>
  </si>
  <si>
    <t>остеопатии и хондропатии</t>
  </si>
  <si>
    <t>14.7</t>
  </si>
  <si>
    <t>M80-M94</t>
  </si>
  <si>
    <t>из них:остеопорозы</t>
  </si>
  <si>
    <t>14.7.1</t>
  </si>
  <si>
    <t>M80-M81</t>
  </si>
  <si>
    <t>болезни мочеполовой системы</t>
  </si>
  <si>
    <t>15.0</t>
  </si>
  <si>
    <t>N00-N99</t>
  </si>
  <si>
    <t>гломерулярные,тубулоинтерстициальные бол.почек,почечная недостаточ.и др.болезни почки и мочеточника</t>
  </si>
  <si>
    <t>15.1</t>
  </si>
  <si>
    <t>N00-N15,N25-N28</t>
  </si>
  <si>
    <t>почечная недостаточность</t>
  </si>
  <si>
    <t>15.2</t>
  </si>
  <si>
    <t>N17-N19</t>
  </si>
  <si>
    <t>мочекаменная болезнь</t>
  </si>
  <si>
    <t>15.3</t>
  </si>
  <si>
    <t>N20-N21, N23</t>
  </si>
  <si>
    <t>другие болезни мочевой системы</t>
  </si>
  <si>
    <t>15.4</t>
  </si>
  <si>
    <t>N30-N32, N34-N36, N39</t>
  </si>
  <si>
    <t>болезни предстательной железы</t>
  </si>
  <si>
    <t>15.5</t>
  </si>
  <si>
    <t>N40-N42</t>
  </si>
  <si>
    <t>доброкачественная дисплазия молочной железы</t>
  </si>
  <si>
    <t>15.6</t>
  </si>
  <si>
    <t>N60</t>
  </si>
  <si>
    <t>воспалительные болезни женских тазовых органов</t>
  </si>
  <si>
    <t>15.7</t>
  </si>
  <si>
    <t>N70-N73, N75-N76</t>
  </si>
  <si>
    <t>из них:сальпингит и оофорит</t>
  </si>
  <si>
    <t>15.7.1</t>
  </si>
  <si>
    <t>N70</t>
  </si>
  <si>
    <t>эндометриоз</t>
  </si>
  <si>
    <t>15.8</t>
  </si>
  <si>
    <t>N80</t>
  </si>
  <si>
    <t>эрозия и эктропион шейки матки</t>
  </si>
  <si>
    <t>15.9</t>
  </si>
  <si>
    <t>N86</t>
  </si>
  <si>
    <t>расстройства менструаций</t>
  </si>
  <si>
    <t>15.10</t>
  </si>
  <si>
    <t>N91-N94</t>
  </si>
  <si>
    <t>женское бесплодие</t>
  </si>
  <si>
    <t>15.11</t>
  </si>
  <si>
    <t>N97</t>
  </si>
  <si>
    <t>беременность,роды и послеродовой период</t>
  </si>
  <si>
    <t>16.0</t>
  </si>
  <si>
    <t>O00-O99</t>
  </si>
  <si>
    <t>отдельные состояния,возникающие в перинатальном периоде</t>
  </si>
  <si>
    <t>17.0</t>
  </si>
  <si>
    <t>P00-P04</t>
  </si>
  <si>
    <t>врожденные аномалии,пороки развития,деформации и хромосомные нарушения</t>
  </si>
  <si>
    <t>18.0</t>
  </si>
  <si>
    <t>Q00-Q99</t>
  </si>
  <si>
    <t>из них:врожденные аномалии [пороки развития]нервной системы</t>
  </si>
  <si>
    <t>18.1</t>
  </si>
  <si>
    <t>Q00-Q07</t>
  </si>
  <si>
    <t>врожденные аномалии глаза</t>
  </si>
  <si>
    <t>18.2</t>
  </si>
  <si>
    <t>Q10-Q15</t>
  </si>
  <si>
    <t>врожденные аномалии системы кровообращения</t>
  </si>
  <si>
    <t>18.3</t>
  </si>
  <si>
    <t>Q20-Q28</t>
  </si>
  <si>
    <t>врожденные аномалии органов пищеварения</t>
  </si>
  <si>
    <t>18.4</t>
  </si>
  <si>
    <t>Q38-Q45</t>
  </si>
  <si>
    <t>из них: болезнь Гиршпрунга</t>
  </si>
  <si>
    <t>18.4.1</t>
  </si>
  <si>
    <t>Q43</t>
  </si>
  <si>
    <t>врожденные аномалии женских половых органов</t>
  </si>
  <si>
    <t>18.5</t>
  </si>
  <si>
    <t>Q50-Q52</t>
  </si>
  <si>
    <t>неопределенность пола и псевдогермафродитизм</t>
  </si>
  <si>
    <t>18.6</t>
  </si>
  <si>
    <t>Q56</t>
  </si>
  <si>
    <t>врожденный ихтиоз</t>
  </si>
  <si>
    <t>18.7</t>
  </si>
  <si>
    <t>Q80</t>
  </si>
  <si>
    <t>нейрофиброматоз (незлокачественный)</t>
  </si>
  <si>
    <t>18.8</t>
  </si>
  <si>
    <t>Q85.0</t>
  </si>
  <si>
    <t>синдром Дауна</t>
  </si>
  <si>
    <t>18.9</t>
  </si>
  <si>
    <t>Q90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</si>
  <si>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</si>
  <si>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</si>
  <si>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</si>
  <si>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травмы,отравления и некоторые другие последствия воздействия внешних причин</t>
  </si>
  <si>
    <t>20.0</t>
  </si>
  <si>
    <t>S00-T98</t>
  </si>
  <si>
    <t>из них переломы</t>
  </si>
  <si>
    <t>20.1</t>
  </si>
  <si>
    <t>S02,S12,S22, S32, S42,S52, S62, S72,S82,S92,T02,T08, T10, T12,T14.2</t>
  </si>
  <si>
    <t>из них:переломы черепа и лицевых костей</t>
  </si>
  <si>
    <t>20.1.1</t>
  </si>
  <si>
    <t>S02</t>
  </si>
  <si>
    <t>травма глаза и глазницы</t>
  </si>
  <si>
    <t>20.2</t>
  </si>
  <si>
    <t>S05</t>
  </si>
  <si>
    <t>внутричерепная травма</t>
  </si>
  <si>
    <t>20.3</t>
  </si>
  <si>
    <t>S06</t>
  </si>
  <si>
    <t>термические и химические ожоги</t>
  </si>
  <si>
    <t>20.4</t>
  </si>
  <si>
    <t>T20-T30</t>
  </si>
  <si>
    <t>отравления лекарственными средствами, медикаментами и биологическими веществами, токсическое действие веществ  преимущественно немедицинского назначения</t>
  </si>
  <si>
    <t>20.5</t>
  </si>
  <si>
    <t>T36-T50</t>
  </si>
  <si>
    <t>из них: отравление наркотиками</t>
  </si>
  <si>
    <t>20.5.1</t>
  </si>
  <si>
    <t>T40.0-T40.6</t>
  </si>
  <si>
    <t>токсическое действие веществ преимущественно немедицинского назначения</t>
  </si>
  <si>
    <t>20.6</t>
  </si>
  <si>
    <t>T51-T65</t>
  </si>
  <si>
    <t>из них: токсическое воздействие алкоголя</t>
  </si>
  <si>
    <t>20.6.1</t>
  </si>
  <si>
    <t>T51</t>
  </si>
  <si>
    <t>COVID-19</t>
  </si>
  <si>
    <t>21.0</t>
  </si>
  <si>
    <t>U07.1-2</t>
  </si>
  <si>
    <t>Кроме того:факторы, влияющие на состояние здоровья и обращения в учреждения здравоохранения</t>
  </si>
  <si>
    <t>22.0</t>
  </si>
  <si>
    <t>Z00-Z99</t>
  </si>
  <si>
    <t>Расшифровка стр.19: системы кровообращения и дыхания</t>
  </si>
  <si>
    <t>19.1*</t>
  </si>
  <si>
    <t>R00-09</t>
  </si>
  <si>
    <t>системы пищеварения и брюшной полости</t>
  </si>
  <si>
    <t>19.2*</t>
  </si>
  <si>
    <t>R10-R19</t>
  </si>
  <si>
    <t>кожи и подкожной клетчатки</t>
  </si>
  <si>
    <t>19.3*</t>
  </si>
  <si>
    <t>R20-R23</t>
  </si>
  <si>
    <t>нервной и костно-мышечной системы</t>
  </si>
  <si>
    <t>19.4*</t>
  </si>
  <si>
    <t>R25-R29</t>
  </si>
  <si>
    <t>мочевой системы</t>
  </si>
  <si>
    <t>19.5*</t>
  </si>
  <si>
    <t>R30-R39</t>
  </si>
  <si>
    <t>познавательной, восприятия, поведения и др.</t>
  </si>
  <si>
    <t>19.6*</t>
  </si>
  <si>
    <t>R40-R46</t>
  </si>
  <si>
    <t>речи и голоса</t>
  </si>
  <si>
    <t>19.7*</t>
  </si>
  <si>
    <t>R47-R49</t>
  </si>
  <si>
    <t>симптомы и признаки</t>
  </si>
  <si>
    <t>19.8*</t>
  </si>
  <si>
    <t>R50-R69</t>
  </si>
  <si>
    <t>старость</t>
  </si>
  <si>
    <t>19.9*</t>
  </si>
  <si>
    <t>в т.ч. R54</t>
  </si>
  <si>
    <t xml:space="preserve">С. трудоспособный возраст </t>
  </si>
  <si>
    <t>прочие 2.0</t>
  </si>
  <si>
    <t>прочие 3.1</t>
  </si>
  <si>
    <r>
      <t>гр13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гр14</t>
    </r>
  </si>
  <si>
    <r>
      <t>гр14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гр15</t>
    </r>
  </si>
  <si>
    <t>прочие3.0</t>
  </si>
  <si>
    <t>прочие 3.1.3</t>
  </si>
  <si>
    <t>прочие4.0</t>
  </si>
  <si>
    <t>прочие 5.0</t>
  </si>
  <si>
    <t>прочие 5,4</t>
  </si>
  <si>
    <t>прочие 7.0</t>
  </si>
  <si>
    <t>прочие 6.0</t>
  </si>
  <si>
    <t>прочие 8,0</t>
  </si>
  <si>
    <t>прочие 9.0</t>
  </si>
  <si>
    <t>прочие 9.1</t>
  </si>
  <si>
    <t>прочие 10.0</t>
  </si>
  <si>
    <t>прочие 10.4</t>
  </si>
  <si>
    <t>прочие10.6</t>
  </si>
  <si>
    <t>прочие10.7</t>
  </si>
  <si>
    <t>прочие 10.3</t>
  </si>
  <si>
    <t>прочие 10.9</t>
  </si>
  <si>
    <t>прочие 20.0</t>
  </si>
  <si>
    <t>прочие 18.0</t>
  </si>
  <si>
    <t>прочие 15.0</t>
  </si>
  <si>
    <t>порчие 19.0</t>
  </si>
  <si>
    <t>прочие 14.0</t>
  </si>
  <si>
    <t>прочие 14.1</t>
  </si>
  <si>
    <t>прочие 13,0</t>
  </si>
  <si>
    <t>прочие 12.0</t>
  </si>
  <si>
    <t>прочие 12.5</t>
  </si>
  <si>
    <t>прочие 11.0</t>
  </si>
  <si>
    <r>
      <t>гр17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гр18+гр20</t>
    </r>
  </si>
  <si>
    <r>
      <t>гр18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гр19</t>
    </r>
  </si>
  <si>
    <r>
      <t>гр20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21</t>
    </r>
  </si>
  <si>
    <t>1.СОСТАВ БОЛЬНЫХ  В СТАЦИОНАРЕ, СРОКИ И ИСХОДЫ ЛЕЧЕНИЯ(В.  Дети (в возрасте 0-17 лет включительно))</t>
  </si>
  <si>
    <t>№ стр</t>
  </si>
  <si>
    <t xml:space="preserve">Код по
МКБ-10  переcмотра
</t>
  </si>
  <si>
    <t>В.Дети 0-17лет включительно</t>
  </si>
  <si>
    <t>из них(из гр.8):в возрасте до 1 года</t>
  </si>
  <si>
    <t xml:space="preserve">из гр.5:
пациентов, достав-
ленных
скорой
мед. помощью
</t>
  </si>
  <si>
    <t>из гр.4  в возрасте до 1 года</t>
  </si>
  <si>
    <t xml:space="preserve">из гр.10:
умерло
в возрасте до 1 года
</t>
  </si>
  <si>
    <t>проведено паталого анатомических вскрытий</t>
  </si>
  <si>
    <t>установлено расхож-дений диагнозов</t>
  </si>
  <si>
    <t>проведено судебно-медицин-ских вскрытий</t>
  </si>
  <si>
    <t xml:space="preserve">из них установ-лено
расхож-дений диагнозов
</t>
  </si>
  <si>
    <r>
      <t>гр4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гр5</t>
    </r>
  </si>
  <si>
    <r>
      <t>гр5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гр6</t>
    </r>
  </si>
  <si>
    <r>
      <t>гр10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гр11+гр13</t>
    </r>
  </si>
  <si>
    <r>
      <t>гр11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гр12</t>
    </r>
  </si>
  <si>
    <r>
      <t>гр10</t>
    </r>
    <r>
      <rPr>
        <sz val="10"/>
        <rFont val="Calibri"/>
        <family val="2"/>
        <charset val="204"/>
      </rPr>
      <t>≥гр15</t>
    </r>
  </si>
  <si>
    <r>
      <t>гр14</t>
    </r>
    <r>
      <rPr>
        <sz val="10"/>
        <rFont val="Calibri"/>
        <family val="2"/>
        <charset val="204"/>
      </rPr>
      <t>≥гр15</t>
    </r>
  </si>
  <si>
    <t xml:space="preserve">контроли </t>
  </si>
  <si>
    <r>
      <t>гр8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гр9</t>
    </r>
  </si>
  <si>
    <r>
      <t>гр4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гр7</t>
    </r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</si>
</sst>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Calibri"/>
      <family val="2"/>
      <charset val="204"/>
    </font>
    <font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/>
    <xf numFmtId="49" fontId="2" fillId="0" borderId="5" xfId="0" applyNumberFormat="1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2" fillId="2" borderId="5" xfId="0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right" wrapText="1"/>
    </xf>
    <xf numFmtId="49" fontId="2" fillId="3" borderId="5" xfId="0" applyNumberFormat="1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right" wrapText="1"/>
    </xf>
    <xf numFmtId="49" fontId="2" fillId="4" borderId="5" xfId="0" applyNumberFormat="1" applyFont="1" applyFill="1" applyBorder="1" applyAlignment="1">
      <alignment horizontal="left" wrapText="1"/>
    </xf>
    <xf numFmtId="0" fontId="2" fillId="4" borderId="5" xfId="0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right" wrapText="1"/>
    </xf>
    <xf numFmtId="49" fontId="2" fillId="5" borderId="5" xfId="0" applyNumberFormat="1" applyFont="1" applyFill="1" applyBorder="1" applyAlignment="1">
      <alignment horizontal="left" wrapText="1"/>
    </xf>
    <xf numFmtId="0" fontId="2" fillId="5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4" borderId="1" xfId="0" applyFont="1" applyFill="1" applyBorder="1"/>
    <xf numFmtId="0" fontId="2" fillId="6" borderId="1" xfId="0" applyFont="1" applyFill="1" applyBorder="1"/>
    <xf numFmtId="49" fontId="0" fillId="0" borderId="0" xfId="0" applyNumberFormat="1" applyAlignment="1"/>
    <xf numFmtId="49" fontId="0" fillId="0" borderId="0" xfId="0" applyNumberFormat="1"/>
    <xf numFmtId="49" fontId="0" fillId="0" borderId="0" xfId="0" applyNumberFormat="1" applyAlignment="1">
      <alignment wrapText="1"/>
    </xf>
    <xf numFmtId="0" fontId="2" fillId="0" borderId="1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/>
    <xf numFmtId="0" fontId="2" fillId="0" borderId="0" xfId="0" applyFont="1" applyBorder="1" applyAlignment="1">
      <alignment horizontal="center"/>
    </xf>
    <xf numFmtId="0" fontId="0" fillId="0" borderId="5" xfId="0" applyBorder="1"/>
    <xf numFmtId="0" fontId="0" fillId="0" borderId="1" xfId="0" applyBorder="1"/>
    <xf numFmtId="0" fontId="0" fillId="0" borderId="5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4" borderId="1" xfId="0" applyFill="1" applyBorder="1"/>
    <xf numFmtId="0" fontId="0" fillId="3" borderId="1" xfId="0" applyFill="1" applyBorder="1"/>
    <xf numFmtId="0" fontId="2" fillId="0" borderId="0" xfId="0" applyFont="1" applyAlignment="1">
      <alignment horizontal="center"/>
    </xf>
    <xf numFmtId="0" fontId="2" fillId="7" borderId="1" xfId="0" applyFont="1" applyFill="1" applyBorder="1"/>
  </cellXfs>
  <cellStyles count="1">
    <cellStyle name="Обычный" xfId="0" builtinId="0"/>
  </cellStyles>
  <dxfs count="4">
    <dxf>
      <font>
        <color rgb="FFFF0000"/>
      </font>
      <fill>
        <patternFill>
          <f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C00000"/>
      </font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885"/>
  <sheetViews>
    <sheetView topLeftCell="A241" workbookViewId="0">
      <selection activeCell="E23" sqref="E23"/>
    </sheetView>
  </sheetViews>
  <sheetFormatPr defaultColWidth="9.109375" defaultRowHeight="13.2"/>
  <cols>
    <col min="1" max="1" width="40" style="2" customWidth="1"/>
    <col min="2" max="2" width="14.21875" style="2" customWidth="1"/>
    <col min="3" max="3" width="13" style="2" customWidth="1"/>
    <col min="4" max="4" width="9.33203125" style="2" customWidth="1"/>
    <col min="5" max="5" width="8" style="2" customWidth="1"/>
    <col min="6" max="6" width="7.33203125" style="2" customWidth="1"/>
    <col min="7" max="7" width="11.44140625" style="2" customWidth="1"/>
    <col min="8" max="8" width="5.88671875" style="2" customWidth="1"/>
    <col min="9" max="9" width="7.33203125" style="2" customWidth="1"/>
    <col min="10" max="10" width="5.88671875" style="2" customWidth="1"/>
    <col min="11" max="11" width="7.5546875" style="2" customWidth="1"/>
    <col min="12" max="12" width="7.6640625" style="2" customWidth="1"/>
    <col min="13" max="13" width="8.5546875" style="2" customWidth="1"/>
    <col min="14" max="14" width="9.33203125" style="2" customWidth="1"/>
    <col min="15" max="15" width="6.109375" style="2" customWidth="1"/>
    <col min="16" max="16" width="7.109375" style="2" customWidth="1"/>
    <col min="17" max="17" width="6.109375" style="2" customWidth="1"/>
    <col min="18" max="18" width="5.88671875" style="2" customWidth="1"/>
    <col min="19" max="19" width="5.5546875" style="2" customWidth="1"/>
    <col min="20" max="20" width="6.6640625" style="2" customWidth="1"/>
    <col min="21" max="21" width="6.44140625" style="2" customWidth="1"/>
    <col min="22" max="16384" width="9.109375" style="2"/>
  </cols>
  <sheetData>
    <row r="2" spans="1:21">
      <c r="A2" s="2" t="s">
        <v>22</v>
      </c>
    </row>
    <row r="3" spans="1:21">
      <c r="A3" s="2" t="s">
        <v>23</v>
      </c>
    </row>
    <row r="4" spans="1:21">
      <c r="A4" s="4"/>
      <c r="B4" s="4"/>
      <c r="C4" s="4"/>
      <c r="D4" s="4"/>
      <c r="E4" s="4"/>
      <c r="F4" s="5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7.5" customHeight="1">
      <c r="A5" s="4"/>
      <c r="B5" s="4"/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2.75" customHeight="1">
      <c r="A6" s="57" t="s">
        <v>9</v>
      </c>
      <c r="B6" s="57" t="s">
        <v>0</v>
      </c>
      <c r="C6" s="54" t="s">
        <v>1</v>
      </c>
      <c r="D6" s="57" t="s">
        <v>2</v>
      </c>
      <c r="E6" s="57"/>
      <c r="F6" s="57"/>
      <c r="G6" s="57"/>
      <c r="H6" s="57"/>
      <c r="I6" s="57"/>
      <c r="J6" s="57"/>
      <c r="K6" s="57"/>
      <c r="L6" s="57"/>
      <c r="M6" s="51" t="s">
        <v>21</v>
      </c>
      <c r="N6" s="52"/>
      <c r="O6" s="52"/>
      <c r="P6" s="52"/>
      <c r="Q6" s="52"/>
      <c r="R6" s="52"/>
      <c r="S6" s="52"/>
      <c r="T6" s="52"/>
      <c r="U6" s="53"/>
    </row>
    <row r="7" spans="1:21" ht="12.75" customHeight="1">
      <c r="A7" s="57"/>
      <c r="B7" s="57"/>
      <c r="C7" s="55"/>
      <c r="D7" s="57" t="s">
        <v>11</v>
      </c>
      <c r="E7" s="57"/>
      <c r="F7" s="57"/>
      <c r="G7" s="57" t="s">
        <v>6</v>
      </c>
      <c r="H7" s="57" t="s">
        <v>3</v>
      </c>
      <c r="I7" s="57"/>
      <c r="J7" s="57"/>
      <c r="K7" s="57"/>
      <c r="L7" s="57"/>
      <c r="M7" s="51" t="s">
        <v>11</v>
      </c>
      <c r="N7" s="52"/>
      <c r="O7" s="53"/>
      <c r="P7" s="54" t="s">
        <v>15</v>
      </c>
      <c r="Q7" s="51" t="s">
        <v>3</v>
      </c>
      <c r="R7" s="52"/>
      <c r="S7" s="52"/>
      <c r="T7" s="52"/>
      <c r="U7" s="53"/>
    </row>
    <row r="8" spans="1:21" ht="12.75" customHeight="1">
      <c r="A8" s="57"/>
      <c r="B8" s="57"/>
      <c r="C8" s="55"/>
      <c r="D8" s="57"/>
      <c r="E8" s="57"/>
      <c r="F8" s="57"/>
      <c r="G8" s="57"/>
      <c r="H8" s="57" t="s">
        <v>5</v>
      </c>
      <c r="I8" s="51" t="s">
        <v>4</v>
      </c>
      <c r="J8" s="52"/>
      <c r="K8" s="52"/>
      <c r="L8" s="53"/>
      <c r="M8" s="54" t="s">
        <v>16</v>
      </c>
      <c r="N8" s="54" t="s">
        <v>17</v>
      </c>
      <c r="O8" s="54" t="s">
        <v>18</v>
      </c>
      <c r="P8" s="55"/>
      <c r="Q8" s="54" t="s">
        <v>16</v>
      </c>
      <c r="R8" s="51" t="s">
        <v>4</v>
      </c>
      <c r="S8" s="52"/>
      <c r="T8" s="52"/>
      <c r="U8" s="53"/>
    </row>
    <row r="9" spans="1:21" ht="145.5" customHeight="1">
      <c r="A9" s="58"/>
      <c r="B9" s="58"/>
      <c r="C9" s="59"/>
      <c r="D9" s="7" t="s">
        <v>5</v>
      </c>
      <c r="E9" s="50" t="s">
        <v>10</v>
      </c>
      <c r="F9" s="50" t="s">
        <v>12</v>
      </c>
      <c r="G9" s="57"/>
      <c r="H9" s="57"/>
      <c r="I9" s="50" t="s">
        <v>7</v>
      </c>
      <c r="J9" s="50" t="s">
        <v>8</v>
      </c>
      <c r="K9" s="50" t="s">
        <v>13</v>
      </c>
      <c r="L9" s="50" t="s">
        <v>14</v>
      </c>
      <c r="M9" s="56"/>
      <c r="N9" s="56"/>
      <c r="O9" s="56"/>
      <c r="P9" s="56"/>
      <c r="Q9" s="56"/>
      <c r="R9" s="50" t="s">
        <v>19</v>
      </c>
      <c r="S9" s="50" t="s">
        <v>20</v>
      </c>
      <c r="T9" s="50" t="s">
        <v>13</v>
      </c>
      <c r="U9" s="50" t="s">
        <v>14</v>
      </c>
    </row>
    <row r="10" spans="1:21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8">
        <v>11</v>
      </c>
      <c r="L10" s="8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9">
        <v>20</v>
      </c>
      <c r="U10" s="9">
        <v>21</v>
      </c>
    </row>
    <row r="11" spans="1:21">
      <c r="A11" s="10" t="s">
        <v>16</v>
      </c>
      <c r="B11" s="10" t="s">
        <v>24</v>
      </c>
      <c r="C11" s="10" t="s">
        <v>25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3.2" customHeight="1">
      <c r="A12" s="10" t="s">
        <v>26</v>
      </c>
      <c r="B12" s="10" t="s">
        <v>27</v>
      </c>
      <c r="C12" s="10" t="s">
        <v>28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>
      <c r="A13" s="10" t="s">
        <v>29</v>
      </c>
      <c r="B13" s="10" t="s">
        <v>30</v>
      </c>
      <c r="C13" s="10" t="s">
        <v>31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>
      <c r="A14" s="10" t="s">
        <v>32</v>
      </c>
      <c r="B14" s="10" t="s">
        <v>33</v>
      </c>
      <c r="C14" s="10" t="s">
        <v>34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>
      <c r="A15" s="10" t="s">
        <v>35</v>
      </c>
      <c r="B15" s="10" t="s">
        <v>36</v>
      </c>
      <c r="C15" s="10" t="s">
        <v>37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>
      <c r="A16" s="10" t="s">
        <v>38</v>
      </c>
      <c r="B16" s="10" t="s">
        <v>39</v>
      </c>
      <c r="C16" s="10" t="s">
        <v>40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3.2" customHeight="1">
      <c r="A17" s="10" t="s">
        <v>41</v>
      </c>
      <c r="B17" s="10" t="s">
        <v>42</v>
      </c>
      <c r="C17" s="10" t="s">
        <v>43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>
      <c r="A18" s="10" t="s">
        <v>44</v>
      </c>
      <c r="B18" s="10" t="s">
        <v>45</v>
      </c>
      <c r="C18" s="10" t="s">
        <v>46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>
      <c r="A19" s="10" t="s">
        <v>47</v>
      </c>
      <c r="B19" s="10" t="s">
        <v>48</v>
      </c>
      <c r="C19" s="10" t="s">
        <v>49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>
      <c r="A20" s="10" t="s">
        <v>50</v>
      </c>
      <c r="B20" s="10" t="s">
        <v>51</v>
      </c>
      <c r="C20" s="10" t="s">
        <v>52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>
      <c r="A21" s="10" t="s">
        <v>53</v>
      </c>
      <c r="B21" s="10" t="s">
        <v>54</v>
      </c>
      <c r="C21" s="10" t="s">
        <v>55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ht="13.2" customHeight="1">
      <c r="A22" s="10" t="s">
        <v>56</v>
      </c>
      <c r="B22" s="10" t="s">
        <v>57</v>
      </c>
      <c r="C22" s="10" t="s">
        <v>58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1:21" ht="13.2" customHeight="1">
      <c r="A23" s="10" t="s">
        <v>59</v>
      </c>
      <c r="B23" s="10" t="s">
        <v>60</v>
      </c>
      <c r="C23" s="10" t="s">
        <v>61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1:21" ht="13.2" customHeight="1">
      <c r="A24" s="10" t="s">
        <v>62</v>
      </c>
      <c r="B24" s="10" t="s">
        <v>63</v>
      </c>
      <c r="C24" s="10" t="s">
        <v>64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1:21" ht="13.2" customHeight="1">
      <c r="A25" s="10" t="s">
        <v>65</v>
      </c>
      <c r="B25" s="10" t="s">
        <v>66</v>
      </c>
      <c r="C25" s="10" t="s">
        <v>67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1:21" ht="13.2" customHeight="1">
      <c r="A26" s="10" t="s">
        <v>68</v>
      </c>
      <c r="B26" s="10" t="s">
        <v>69</v>
      </c>
      <c r="C26" s="10" t="s">
        <v>70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spans="1:21" ht="13.2" customHeight="1">
      <c r="A27" s="10" t="s">
        <v>71</v>
      </c>
      <c r="B27" s="10" t="s">
        <v>72</v>
      </c>
      <c r="C27" s="10" t="s">
        <v>73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ht="13.2" customHeight="1">
      <c r="A28" s="10" t="s">
        <v>74</v>
      </c>
      <c r="B28" s="10" t="s">
        <v>75</v>
      </c>
      <c r="C28" s="10" t="s">
        <v>76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1:21" ht="13.2" customHeight="1">
      <c r="A29" s="10" t="s">
        <v>77</v>
      </c>
      <c r="B29" s="10" t="s">
        <v>78</v>
      </c>
      <c r="C29" s="10" t="s">
        <v>79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spans="1:21" ht="13.2" customHeight="1">
      <c r="A30" s="10" t="s">
        <v>80</v>
      </c>
      <c r="B30" s="10" t="s">
        <v>81</v>
      </c>
      <c r="C30" s="10" t="s">
        <v>82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1:21" ht="13.2" customHeight="1">
      <c r="A31" s="10" t="s">
        <v>83</v>
      </c>
      <c r="B31" s="10" t="s">
        <v>84</v>
      </c>
      <c r="C31" s="10" t="s">
        <v>85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21" ht="13.2" customHeight="1">
      <c r="A32" s="10" t="s">
        <v>86</v>
      </c>
      <c r="B32" s="10" t="s">
        <v>87</v>
      </c>
      <c r="C32" s="10" t="s">
        <v>88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spans="1:21" ht="13.2" customHeight="1">
      <c r="A33" s="10" t="s">
        <v>89</v>
      </c>
      <c r="B33" s="10" t="s">
        <v>90</v>
      </c>
      <c r="C33" s="10" t="s">
        <v>91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1:21" ht="13.2" customHeight="1">
      <c r="A34" s="10" t="s">
        <v>92</v>
      </c>
      <c r="B34" s="10" t="s">
        <v>93</v>
      </c>
      <c r="C34" s="10" t="s">
        <v>94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spans="1:21" ht="13.2" customHeight="1">
      <c r="A35" s="10" t="s">
        <v>95</v>
      </c>
      <c r="B35" s="10" t="s">
        <v>96</v>
      </c>
      <c r="C35" s="10" t="s">
        <v>97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</row>
    <row r="36" spans="1:21" ht="13.2" customHeight="1">
      <c r="A36" s="10" t="s">
        <v>98</v>
      </c>
      <c r="B36" s="10" t="s">
        <v>99</v>
      </c>
      <c r="C36" s="10" t="s">
        <v>100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</row>
    <row r="37" spans="1:21" ht="13.2" customHeight="1">
      <c r="A37" s="10" t="s">
        <v>101</v>
      </c>
      <c r="B37" s="10" t="s">
        <v>102</v>
      </c>
      <c r="C37" s="10" t="s">
        <v>103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</row>
    <row r="38" spans="1:21" ht="13.2" customHeight="1">
      <c r="A38" s="10" t="s">
        <v>104</v>
      </c>
      <c r="B38" s="10" t="s">
        <v>105</v>
      </c>
      <c r="C38" s="10" t="s">
        <v>106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1:21" ht="13.2" customHeight="1">
      <c r="A39" s="10" t="s">
        <v>107</v>
      </c>
      <c r="B39" s="10" t="s">
        <v>108</v>
      </c>
      <c r="C39" s="10" t="s">
        <v>109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</row>
    <row r="40" spans="1:21" ht="13.2" customHeight="1">
      <c r="A40" s="10" t="s">
        <v>110</v>
      </c>
      <c r="B40" s="10" t="s">
        <v>111</v>
      </c>
      <c r="C40" s="10" t="s">
        <v>112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</row>
    <row r="41" spans="1:21" ht="13.2" customHeight="1">
      <c r="A41" s="10" t="s">
        <v>113</v>
      </c>
      <c r="B41" s="10" t="s">
        <v>114</v>
      </c>
      <c r="C41" s="10" t="s">
        <v>115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1:21" ht="13.2" customHeight="1">
      <c r="A42" s="10" t="s">
        <v>116</v>
      </c>
      <c r="B42" s="10" t="s">
        <v>117</v>
      </c>
      <c r="C42" s="10" t="s">
        <v>118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</row>
    <row r="43" spans="1:21">
      <c r="A43" s="10" t="s">
        <v>119</v>
      </c>
      <c r="B43" s="10" t="s">
        <v>120</v>
      </c>
      <c r="C43" s="10" t="s">
        <v>121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1:21" ht="13.2" customHeight="1">
      <c r="A44" s="10" t="s">
        <v>122</v>
      </c>
      <c r="B44" s="10" t="s">
        <v>123</v>
      </c>
      <c r="C44" s="10" t="s">
        <v>124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1:21" ht="13.2" customHeight="1">
      <c r="A45" s="10" t="s">
        <v>125</v>
      </c>
      <c r="B45" s="10" t="s">
        <v>126</v>
      </c>
      <c r="C45" s="10" t="s">
        <v>127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1" ht="13.2" customHeight="1">
      <c r="A46" s="10" t="s">
        <v>128</v>
      </c>
      <c r="B46" s="10" t="s">
        <v>129</v>
      </c>
      <c r="C46" s="10" t="s">
        <v>130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1:21" ht="13.2" customHeight="1">
      <c r="A47" s="10" t="s">
        <v>131</v>
      </c>
      <c r="B47" s="10" t="s">
        <v>132</v>
      </c>
      <c r="C47" s="10" t="s">
        <v>133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</row>
    <row r="48" spans="1:21" ht="13.2" customHeight="1">
      <c r="A48" s="10" t="s">
        <v>134</v>
      </c>
      <c r="B48" s="10" t="s">
        <v>135</v>
      </c>
      <c r="C48" s="10" t="s">
        <v>136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</row>
    <row r="49" spans="1:21" ht="13.2" customHeight="1">
      <c r="A49" s="10" t="s">
        <v>137</v>
      </c>
      <c r="B49" s="10" t="s">
        <v>138</v>
      </c>
      <c r="C49" s="10" t="s">
        <v>139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</row>
    <row r="50" spans="1:21">
      <c r="A50" s="10" t="s">
        <v>140</v>
      </c>
      <c r="B50" s="10" t="s">
        <v>141</v>
      </c>
      <c r="C50" s="10" t="s">
        <v>142</v>
      </c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</row>
    <row r="51" spans="1:21">
      <c r="A51" s="10" t="s">
        <v>143</v>
      </c>
      <c r="B51" s="10" t="s">
        <v>144</v>
      </c>
      <c r="C51" s="10" t="s">
        <v>145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</row>
    <row r="52" spans="1:21">
      <c r="A52" s="10" t="s">
        <v>146</v>
      </c>
      <c r="B52" s="10" t="s">
        <v>147</v>
      </c>
      <c r="C52" s="10" t="s">
        <v>148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</row>
    <row r="53" spans="1:21" ht="13.2" customHeight="1">
      <c r="A53" s="10" t="s">
        <v>149</v>
      </c>
      <c r="B53" s="10" t="s">
        <v>150</v>
      </c>
      <c r="C53" s="10" t="s">
        <v>151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1:21" ht="13.2" customHeight="1">
      <c r="A54" s="10" t="s">
        <v>152</v>
      </c>
      <c r="B54" s="10" t="s">
        <v>153</v>
      </c>
      <c r="C54" s="10" t="s">
        <v>154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</row>
    <row r="55" spans="1:21" ht="13.2" customHeight="1">
      <c r="A55" s="10" t="s">
        <v>155</v>
      </c>
      <c r="B55" s="10" t="s">
        <v>156</v>
      </c>
      <c r="C55" s="10" t="s">
        <v>157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</row>
    <row r="56" spans="1:21" ht="13.2" customHeight="1">
      <c r="A56" s="10" t="s">
        <v>158</v>
      </c>
      <c r="B56" s="10" t="s">
        <v>159</v>
      </c>
      <c r="C56" s="10" t="s">
        <v>160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</row>
    <row r="57" spans="1:21">
      <c r="A57" s="10" t="s">
        <v>161</v>
      </c>
      <c r="B57" s="10" t="s">
        <v>162</v>
      </c>
      <c r="C57" s="10" t="s">
        <v>163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</row>
    <row r="58" spans="1:21">
      <c r="A58" s="10" t="s">
        <v>164</v>
      </c>
      <c r="B58" s="10" t="s">
        <v>165</v>
      </c>
      <c r="C58" s="10" t="s">
        <v>166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</row>
    <row r="59" spans="1:21">
      <c r="A59" s="10" t="s">
        <v>167</v>
      </c>
      <c r="B59" s="10" t="s">
        <v>168</v>
      </c>
      <c r="C59" s="10" t="s">
        <v>169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</row>
    <row r="60" spans="1:21">
      <c r="A60" s="10" t="s">
        <v>170</v>
      </c>
      <c r="B60" s="10" t="s">
        <v>171</v>
      </c>
      <c r="C60" s="10" t="s">
        <v>172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</row>
    <row r="61" spans="1:21">
      <c r="A61" s="10" t="s">
        <v>173</v>
      </c>
      <c r="B61" s="10" t="s">
        <v>174</v>
      </c>
      <c r="C61" s="10" t="s">
        <v>175</v>
      </c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</row>
    <row r="62" spans="1:21" ht="13.2" customHeight="1">
      <c r="A62" s="10" t="s">
        <v>176</v>
      </c>
      <c r="B62" s="10" t="s">
        <v>177</v>
      </c>
      <c r="C62" s="10" t="s">
        <v>178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1:21" ht="13.2" customHeight="1">
      <c r="A63" s="10" t="s">
        <v>179</v>
      </c>
      <c r="B63" s="10" t="s">
        <v>180</v>
      </c>
      <c r="C63" s="10" t="s">
        <v>181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1:21" ht="13.2" customHeight="1">
      <c r="A64" s="10" t="s">
        <v>182</v>
      </c>
      <c r="B64" s="10" t="s">
        <v>183</v>
      </c>
      <c r="C64" s="10" t="s">
        <v>184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1:21" ht="13.2" customHeight="1">
      <c r="A65" s="10" t="s">
        <v>185</v>
      </c>
      <c r="B65" s="10" t="s">
        <v>186</v>
      </c>
      <c r="C65" s="10" t="s">
        <v>187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</row>
    <row r="66" spans="1:21" ht="13.2" customHeight="1">
      <c r="A66" s="10" t="s">
        <v>188</v>
      </c>
      <c r="B66" s="10" t="s">
        <v>189</v>
      </c>
      <c r="C66" s="10" t="s">
        <v>190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</row>
    <row r="67" spans="1:21" ht="13.2" customHeight="1">
      <c r="A67" s="10" t="s">
        <v>191</v>
      </c>
      <c r="B67" s="10" t="s">
        <v>192</v>
      </c>
      <c r="C67" s="10" t="s">
        <v>193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</row>
    <row r="68" spans="1:21" ht="13.2" customHeight="1">
      <c r="A68" s="10" t="s">
        <v>194</v>
      </c>
      <c r="B68" s="10" t="s">
        <v>195</v>
      </c>
      <c r="C68" s="10" t="s">
        <v>196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</row>
    <row r="69" spans="1:21" ht="13.2" customHeight="1">
      <c r="A69" s="10" t="s">
        <v>197</v>
      </c>
      <c r="B69" s="10" t="s">
        <v>198</v>
      </c>
      <c r="C69" s="10" t="s">
        <v>199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</row>
    <row r="70" spans="1:21" ht="13.2" customHeight="1">
      <c r="A70" s="10" t="s">
        <v>200</v>
      </c>
      <c r="B70" s="10" t="s">
        <v>201</v>
      </c>
      <c r="C70" s="10" t="s">
        <v>202</v>
      </c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</row>
    <row r="71" spans="1:21">
      <c r="A71" s="10" t="s">
        <v>203</v>
      </c>
      <c r="B71" s="10" t="s">
        <v>204</v>
      </c>
      <c r="C71" s="10" t="s">
        <v>205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1:21" ht="13.2" customHeight="1">
      <c r="A72" s="10" t="s">
        <v>206</v>
      </c>
      <c r="B72" s="10" t="s">
        <v>207</v>
      </c>
      <c r="C72" s="10" t="s">
        <v>208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1:21" ht="13.2" customHeight="1">
      <c r="A73" s="10" t="s">
        <v>209</v>
      </c>
      <c r="B73" s="10" t="s">
        <v>210</v>
      </c>
      <c r="C73" s="10" t="s">
        <v>211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1:21" ht="13.2" customHeight="1">
      <c r="A74" s="10" t="s">
        <v>212</v>
      </c>
      <c r="B74" s="10" t="s">
        <v>213</v>
      </c>
      <c r="C74" s="10" t="s">
        <v>214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1:21" ht="13.2" customHeight="1">
      <c r="A75" s="10" t="s">
        <v>215</v>
      </c>
      <c r="B75" s="10" t="s">
        <v>216</v>
      </c>
      <c r="C75" s="10" t="s">
        <v>217</v>
      </c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</row>
    <row r="76" spans="1:21" ht="13.2" customHeight="1">
      <c r="A76" s="10" t="s">
        <v>218</v>
      </c>
      <c r="B76" s="10" t="s">
        <v>219</v>
      </c>
      <c r="C76" s="10" t="s">
        <v>220</v>
      </c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</row>
    <row r="77" spans="1:21" ht="13.2" customHeight="1">
      <c r="A77" s="10" t="s">
        <v>221</v>
      </c>
      <c r="B77" s="10" t="s">
        <v>222</v>
      </c>
      <c r="C77" s="10" t="s">
        <v>223</v>
      </c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</row>
    <row r="78" spans="1:21" ht="13.2" customHeight="1">
      <c r="A78" s="10" t="s">
        <v>224</v>
      </c>
      <c r="B78" s="10" t="s">
        <v>225</v>
      </c>
      <c r="C78" s="10" t="s">
        <v>226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</row>
    <row r="79" spans="1:21" ht="13.2" customHeight="1">
      <c r="A79" s="10" t="s">
        <v>227</v>
      </c>
      <c r="B79" s="10" t="s">
        <v>228</v>
      </c>
      <c r="C79" s="10" t="s">
        <v>229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</row>
    <row r="80" spans="1:21" ht="13.2" customHeight="1">
      <c r="A80" s="10" t="s">
        <v>230</v>
      </c>
      <c r="B80" s="10" t="s">
        <v>231</v>
      </c>
      <c r="C80" s="10" t="s">
        <v>232</v>
      </c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</row>
    <row r="81" spans="1:21" ht="13.2" customHeight="1">
      <c r="A81" s="10" t="s">
        <v>233</v>
      </c>
      <c r="B81" s="10" t="s">
        <v>234</v>
      </c>
      <c r="C81" s="10" t="s">
        <v>235</v>
      </c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</row>
    <row r="82" spans="1:21" ht="13.2" customHeight="1">
      <c r="A82" s="10" t="s">
        <v>236</v>
      </c>
      <c r="B82" s="10" t="s">
        <v>237</v>
      </c>
      <c r="C82" s="10" t="s">
        <v>238</v>
      </c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</row>
    <row r="83" spans="1:21" ht="13.2" customHeight="1">
      <c r="A83" s="10" t="s">
        <v>239</v>
      </c>
      <c r="B83" s="10" t="s">
        <v>240</v>
      </c>
      <c r="C83" s="10" t="s">
        <v>241</v>
      </c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</row>
    <row r="84" spans="1:21" ht="13.2" customHeight="1">
      <c r="A84" s="10" t="s">
        <v>242</v>
      </c>
      <c r="B84" s="10" t="s">
        <v>243</v>
      </c>
      <c r="C84" s="10" t="s">
        <v>244</v>
      </c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</row>
    <row r="85" spans="1:21" ht="13.2" customHeight="1">
      <c r="A85" s="10" t="s">
        <v>245</v>
      </c>
      <c r="B85" s="10" t="s">
        <v>246</v>
      </c>
      <c r="C85" s="10" t="s">
        <v>247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</row>
    <row r="86" spans="1:21" ht="13.2" customHeight="1">
      <c r="A86" s="10" t="s">
        <v>248</v>
      </c>
      <c r="B86" s="10" t="s">
        <v>249</v>
      </c>
      <c r="C86" s="10" t="s">
        <v>250</v>
      </c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</row>
    <row r="87" spans="1:21" ht="13.2" customHeight="1">
      <c r="A87" s="10" t="s">
        <v>251</v>
      </c>
      <c r="B87" s="10" t="s">
        <v>252</v>
      </c>
      <c r="C87" s="10" t="s">
        <v>253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</row>
    <row r="88" spans="1:21" ht="13.2" customHeight="1">
      <c r="A88" s="10" t="s">
        <v>254</v>
      </c>
      <c r="B88" s="10" t="s">
        <v>255</v>
      </c>
      <c r="C88" s="10" t="s">
        <v>256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</row>
    <row r="89" spans="1:21" ht="13.2" customHeight="1">
      <c r="A89" s="10" t="s">
        <v>257</v>
      </c>
      <c r="B89" s="10" t="s">
        <v>258</v>
      </c>
      <c r="C89" s="10" t="s">
        <v>259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</row>
    <row r="90" spans="1:21" ht="13.2" customHeight="1">
      <c r="A90" s="10" t="s">
        <v>260</v>
      </c>
      <c r="B90" s="10" t="s">
        <v>261</v>
      </c>
      <c r="C90" s="10" t="s">
        <v>262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</row>
    <row r="91" spans="1:21" ht="13.2" customHeight="1">
      <c r="A91" s="10" t="s">
        <v>263</v>
      </c>
      <c r="B91" s="10" t="s">
        <v>264</v>
      </c>
      <c r="C91" s="10" t="s">
        <v>265</v>
      </c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</row>
    <row r="92" spans="1:21" ht="13.2" customHeight="1">
      <c r="A92" s="10" t="s">
        <v>266</v>
      </c>
      <c r="B92" s="10" t="s">
        <v>267</v>
      </c>
      <c r="C92" s="10" t="s">
        <v>268</v>
      </c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</row>
    <row r="93" spans="1:21" ht="13.2" customHeight="1">
      <c r="A93" s="10" t="s">
        <v>269</v>
      </c>
      <c r="B93" s="10" t="s">
        <v>270</v>
      </c>
      <c r="C93" s="10" t="s">
        <v>271</v>
      </c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</row>
    <row r="94" spans="1:21" ht="13.2" customHeight="1">
      <c r="A94" s="10" t="s">
        <v>272</v>
      </c>
      <c r="B94" s="10" t="s">
        <v>273</v>
      </c>
      <c r="C94" s="10" t="s">
        <v>274</v>
      </c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</row>
    <row r="95" spans="1:21" ht="13.2" customHeight="1">
      <c r="A95" s="10" t="s">
        <v>275</v>
      </c>
      <c r="B95" s="10" t="s">
        <v>276</v>
      </c>
      <c r="C95" s="10" t="s">
        <v>277</v>
      </c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</row>
    <row r="96" spans="1:21">
      <c r="A96" s="10" t="s">
        <v>278</v>
      </c>
      <c r="B96" s="10" t="s">
        <v>279</v>
      </c>
      <c r="C96" s="10" t="s">
        <v>280</v>
      </c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</row>
    <row r="97" spans="1:21">
      <c r="A97" s="10" t="s">
        <v>281</v>
      </c>
      <c r="B97" s="10" t="s">
        <v>282</v>
      </c>
      <c r="C97" s="10" t="s">
        <v>283</v>
      </c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</row>
    <row r="98" spans="1:21">
      <c r="A98" s="10" t="s">
        <v>284</v>
      </c>
      <c r="B98" s="10" t="s">
        <v>285</v>
      </c>
      <c r="C98" s="10" t="s">
        <v>286</v>
      </c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</row>
    <row r="99" spans="1:21" ht="13.2" customHeight="1">
      <c r="A99" s="10" t="s">
        <v>287</v>
      </c>
      <c r="B99" s="10" t="s">
        <v>288</v>
      </c>
      <c r="C99" s="10" t="s">
        <v>289</v>
      </c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</row>
    <row r="100" spans="1:21" ht="13.2" customHeight="1">
      <c r="A100" s="10" t="s">
        <v>290</v>
      </c>
      <c r="B100" s="10" t="s">
        <v>291</v>
      </c>
      <c r="C100" s="10" t="s">
        <v>292</v>
      </c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</row>
    <row r="101" spans="1:21">
      <c r="A101" s="10" t="s">
        <v>293</v>
      </c>
      <c r="B101" s="10" t="s">
        <v>294</v>
      </c>
      <c r="C101" s="10" t="s">
        <v>295</v>
      </c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</row>
    <row r="102" spans="1:21">
      <c r="A102" s="10" t="s">
        <v>296</v>
      </c>
      <c r="B102" s="10" t="s">
        <v>297</v>
      </c>
      <c r="C102" s="10" t="s">
        <v>298</v>
      </c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</row>
    <row r="103" spans="1:21" ht="13.2" customHeight="1">
      <c r="A103" s="10" t="s">
        <v>299</v>
      </c>
      <c r="B103" s="10" t="s">
        <v>300</v>
      </c>
      <c r="C103" s="10" t="s">
        <v>301</v>
      </c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</row>
    <row r="104" spans="1:21" ht="13.2" customHeight="1">
      <c r="A104" s="10" t="s">
        <v>302</v>
      </c>
      <c r="B104" s="10" t="s">
        <v>303</v>
      </c>
      <c r="C104" s="10" t="s">
        <v>304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</row>
    <row r="105" spans="1:21">
      <c r="A105" s="10" t="s">
        <v>305</v>
      </c>
      <c r="B105" s="10" t="s">
        <v>306</v>
      </c>
      <c r="C105" s="10" t="s">
        <v>307</v>
      </c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</row>
    <row r="106" spans="1:21" ht="13.2" customHeight="1">
      <c r="A106" s="10" t="s">
        <v>308</v>
      </c>
      <c r="B106" s="10" t="s">
        <v>309</v>
      </c>
      <c r="C106" s="10" t="s">
        <v>310</v>
      </c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</row>
    <row r="107" spans="1:21" ht="13.2" customHeight="1">
      <c r="A107" s="10" t="s">
        <v>311</v>
      </c>
      <c r="B107" s="10" t="s">
        <v>312</v>
      </c>
      <c r="C107" s="10" t="s">
        <v>313</v>
      </c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</row>
    <row r="108" spans="1:21" ht="13.2" customHeight="1">
      <c r="A108" s="10" t="s">
        <v>314</v>
      </c>
      <c r="B108" s="10" t="s">
        <v>315</v>
      </c>
      <c r="C108" s="10" t="s">
        <v>316</v>
      </c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</row>
    <row r="109" spans="1:21" ht="13.2" customHeight="1">
      <c r="A109" s="10" t="s">
        <v>317</v>
      </c>
      <c r="B109" s="10" t="s">
        <v>318</v>
      </c>
      <c r="C109" s="10" t="s">
        <v>319</v>
      </c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  <row r="110" spans="1:21" ht="13.2" customHeight="1">
      <c r="A110" s="10" t="s">
        <v>320</v>
      </c>
      <c r="B110" s="10" t="s">
        <v>321</v>
      </c>
      <c r="C110" s="10" t="s">
        <v>322</v>
      </c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  <row r="111" spans="1:21" ht="13.2" customHeight="1">
      <c r="A111" s="10" t="s">
        <v>323</v>
      </c>
      <c r="B111" s="10" t="s">
        <v>324</v>
      </c>
      <c r="C111" s="10" t="s">
        <v>325</v>
      </c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</row>
    <row r="112" spans="1:21" ht="13.2" customHeight="1">
      <c r="A112" s="10" t="s">
        <v>326</v>
      </c>
      <c r="B112" s="10" t="s">
        <v>327</v>
      </c>
      <c r="C112" s="10" t="s">
        <v>328</v>
      </c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</row>
    <row r="113" spans="1:21" ht="13.2" customHeight="1">
      <c r="A113" s="10" t="s">
        <v>329</v>
      </c>
      <c r="B113" s="10" t="s">
        <v>330</v>
      </c>
      <c r="C113" s="10" t="s">
        <v>331</v>
      </c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</row>
    <row r="114" spans="1:21" ht="16.2" customHeight="1">
      <c r="A114" s="10" t="s">
        <v>332</v>
      </c>
      <c r="B114" s="10" t="s">
        <v>333</v>
      </c>
      <c r="C114" s="10" t="s">
        <v>334</v>
      </c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  <row r="115" spans="1:21" ht="13.2" customHeight="1">
      <c r="A115" s="10" t="s">
        <v>335</v>
      </c>
      <c r="B115" s="10" t="s">
        <v>336</v>
      </c>
      <c r="C115" s="10" t="s">
        <v>337</v>
      </c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</row>
    <row r="116" spans="1:21" ht="13.2" customHeight="1">
      <c r="A116" s="10" t="s">
        <v>338</v>
      </c>
      <c r="B116" s="10" t="s">
        <v>339</v>
      </c>
      <c r="C116" s="10" t="s">
        <v>340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</row>
    <row r="117" spans="1:21" ht="13.2" customHeight="1">
      <c r="A117" s="10" t="s">
        <v>341</v>
      </c>
      <c r="B117" s="10" t="s">
        <v>342</v>
      </c>
      <c r="C117" s="10" t="s">
        <v>343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</row>
    <row r="118" spans="1:21" ht="13.2" customHeight="1">
      <c r="A118" s="10" t="s">
        <v>344</v>
      </c>
      <c r="B118" s="10" t="s">
        <v>345</v>
      </c>
      <c r="C118" s="10" t="s">
        <v>346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  <row r="119" spans="1:21" ht="13.2" customHeight="1">
      <c r="A119" s="10" t="s">
        <v>347</v>
      </c>
      <c r="B119" s="10" t="s">
        <v>348</v>
      </c>
      <c r="C119" s="10" t="s">
        <v>349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  <row r="120" spans="1:21" ht="13.2" customHeight="1">
      <c r="A120" s="10" t="s">
        <v>350</v>
      </c>
      <c r="B120" s="10" t="s">
        <v>351</v>
      </c>
      <c r="C120" s="10" t="s">
        <v>352</v>
      </c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</row>
    <row r="121" spans="1:21" ht="13.2" customHeight="1">
      <c r="A121" s="10" t="s">
        <v>353</v>
      </c>
      <c r="B121" s="10" t="s">
        <v>354</v>
      </c>
      <c r="C121" s="10" t="s">
        <v>355</v>
      </c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1:21" ht="13.2" customHeight="1">
      <c r="A122" s="10" t="s">
        <v>356</v>
      </c>
      <c r="B122" s="10" t="s">
        <v>357</v>
      </c>
      <c r="C122" s="10" t="s">
        <v>358</v>
      </c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  <row r="123" spans="1:21" ht="13.2" customHeight="1">
      <c r="A123" s="10" t="s">
        <v>359</v>
      </c>
      <c r="B123" s="10" t="s">
        <v>360</v>
      </c>
      <c r="C123" s="10" t="s">
        <v>361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</row>
    <row r="124" spans="1:21" ht="13.2" customHeight="1">
      <c r="A124" s="10" t="s">
        <v>362</v>
      </c>
      <c r="B124" s="10" t="s">
        <v>363</v>
      </c>
      <c r="C124" s="10" t="s">
        <v>364</v>
      </c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</row>
    <row r="125" spans="1:21" ht="13.2" customHeight="1">
      <c r="A125" s="10" t="s">
        <v>365</v>
      </c>
      <c r="B125" s="10" t="s">
        <v>366</v>
      </c>
      <c r="C125" s="10" t="s">
        <v>367</v>
      </c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</row>
    <row r="126" spans="1:21" ht="13.2" customHeight="1">
      <c r="A126" s="10" t="s">
        <v>368</v>
      </c>
      <c r="B126" s="10" t="s">
        <v>369</v>
      </c>
      <c r="C126" s="10" t="s">
        <v>370</v>
      </c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</row>
    <row r="127" spans="1:21" ht="13.2" customHeight="1">
      <c r="A127" s="10" t="s">
        <v>371</v>
      </c>
      <c r="B127" s="10" t="s">
        <v>372</v>
      </c>
      <c r="C127" s="10" t="s">
        <v>373</v>
      </c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</row>
    <row r="128" spans="1:21" ht="13.2" customHeight="1">
      <c r="A128" s="10" t="s">
        <v>374</v>
      </c>
      <c r="B128" s="10" t="s">
        <v>375</v>
      </c>
      <c r="C128" s="10" t="s">
        <v>376</v>
      </c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</row>
    <row r="129" spans="1:21" ht="13.2" customHeight="1">
      <c r="A129" s="10" t="s">
        <v>377</v>
      </c>
      <c r="B129" s="10" t="s">
        <v>378</v>
      </c>
      <c r="C129" s="10" t="s">
        <v>379</v>
      </c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</row>
    <row r="130" spans="1:21" ht="13.2" customHeight="1">
      <c r="A130" s="10" t="s">
        <v>380</v>
      </c>
      <c r="B130" s="10" t="s">
        <v>381</v>
      </c>
      <c r="C130" s="10" t="s">
        <v>382</v>
      </c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</row>
    <row r="131" spans="1:21" ht="13.2" customHeight="1">
      <c r="A131" s="10" t="s">
        <v>383</v>
      </c>
      <c r="B131" s="10" t="s">
        <v>384</v>
      </c>
      <c r="C131" s="10" t="s">
        <v>385</v>
      </c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</row>
    <row r="132" spans="1:21" ht="13.2" customHeight="1">
      <c r="A132" s="10" t="s">
        <v>386</v>
      </c>
      <c r="B132" s="10" t="s">
        <v>387</v>
      </c>
      <c r="C132" s="10" t="s">
        <v>388</v>
      </c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</row>
    <row r="133" spans="1:21" ht="13.2" customHeight="1">
      <c r="A133" s="10" t="s">
        <v>389</v>
      </c>
      <c r="B133" s="10" t="s">
        <v>390</v>
      </c>
      <c r="C133" s="10" t="s">
        <v>391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</row>
    <row r="134" spans="1:21" ht="13.2" customHeight="1">
      <c r="A134" s="10" t="s">
        <v>392</v>
      </c>
      <c r="B134" s="10" t="s">
        <v>393</v>
      </c>
      <c r="C134" s="10" t="s">
        <v>394</v>
      </c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</row>
    <row r="135" spans="1:21" ht="13.2" customHeight="1">
      <c r="A135" s="10" t="s">
        <v>395</v>
      </c>
      <c r="B135" s="10" t="s">
        <v>396</v>
      </c>
      <c r="C135" s="10" t="s">
        <v>397</v>
      </c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</row>
    <row r="136" spans="1:21" ht="13.2" customHeight="1">
      <c r="A136" s="10" t="s">
        <v>398</v>
      </c>
      <c r="B136" s="10" t="s">
        <v>399</v>
      </c>
      <c r="C136" s="10" t="s">
        <v>400</v>
      </c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</row>
    <row r="137" spans="1:21" ht="13.2" customHeight="1">
      <c r="A137" s="10" t="s">
        <v>401</v>
      </c>
      <c r="B137" s="10" t="s">
        <v>402</v>
      </c>
      <c r="C137" s="10" t="s">
        <v>403</v>
      </c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</row>
    <row r="138" spans="1:21" ht="13.2" customHeight="1">
      <c r="A138" s="10" t="s">
        <v>404</v>
      </c>
      <c r="B138" s="10" t="s">
        <v>405</v>
      </c>
      <c r="C138" s="10" t="s">
        <v>406</v>
      </c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</row>
    <row r="139" spans="1:21" ht="13.2" customHeight="1">
      <c r="A139" s="10" t="s">
        <v>407</v>
      </c>
      <c r="B139" s="10" t="s">
        <v>408</v>
      </c>
      <c r="C139" s="10" t="s">
        <v>409</v>
      </c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</row>
    <row r="140" spans="1:21" ht="13.2" customHeight="1">
      <c r="A140" s="10" t="s">
        <v>410</v>
      </c>
      <c r="B140" s="10" t="s">
        <v>411</v>
      </c>
      <c r="C140" s="10" t="s">
        <v>412</v>
      </c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</row>
    <row r="141" spans="1:21" ht="13.2" customHeight="1">
      <c r="A141" s="10" t="s">
        <v>413</v>
      </c>
      <c r="B141" s="10" t="s">
        <v>414</v>
      </c>
      <c r="C141" s="10" t="s">
        <v>415</v>
      </c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</row>
    <row r="142" spans="1:21" ht="13.2" customHeight="1">
      <c r="A142" s="10" t="s">
        <v>416</v>
      </c>
      <c r="B142" s="10" t="s">
        <v>417</v>
      </c>
      <c r="C142" s="10" t="s">
        <v>418</v>
      </c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</row>
    <row r="143" spans="1:21" ht="13.2" customHeight="1">
      <c r="A143" s="10" t="s">
        <v>419</v>
      </c>
      <c r="B143" s="10" t="s">
        <v>420</v>
      </c>
      <c r="C143" s="10" t="s">
        <v>421</v>
      </c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</row>
    <row r="144" spans="1:21" ht="13.2" customHeight="1">
      <c r="A144" s="10" t="s">
        <v>422</v>
      </c>
      <c r="B144" s="10" t="s">
        <v>423</v>
      </c>
      <c r="C144" s="10" t="s">
        <v>424</v>
      </c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</row>
    <row r="145" spans="1:21" ht="13.2" customHeight="1">
      <c r="A145" s="10" t="s">
        <v>425</v>
      </c>
      <c r="B145" s="10" t="s">
        <v>426</v>
      </c>
      <c r="C145" s="10" t="s">
        <v>427</v>
      </c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</row>
    <row r="146" spans="1:21" ht="13.2" customHeight="1">
      <c r="A146" s="10" t="s">
        <v>428</v>
      </c>
      <c r="B146" s="10" t="s">
        <v>429</v>
      </c>
      <c r="C146" s="10" t="s">
        <v>430</v>
      </c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</row>
    <row r="147" spans="1:21" ht="13.2" customHeight="1">
      <c r="A147" s="10" t="s">
        <v>431</v>
      </c>
      <c r="B147" s="10" t="s">
        <v>432</v>
      </c>
      <c r="C147" s="10" t="s">
        <v>433</v>
      </c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</row>
    <row r="148" spans="1:21" ht="13.2" customHeight="1">
      <c r="A148" s="10" t="s">
        <v>434</v>
      </c>
      <c r="B148" s="10" t="s">
        <v>435</v>
      </c>
      <c r="C148" s="10" t="s">
        <v>436</v>
      </c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</row>
    <row r="149" spans="1:21" ht="13.2" customHeight="1">
      <c r="A149" s="10" t="s">
        <v>437</v>
      </c>
      <c r="B149" s="10" t="s">
        <v>438</v>
      </c>
      <c r="C149" s="10" t="s">
        <v>439</v>
      </c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</row>
    <row r="150" spans="1:21" ht="13.2" customHeight="1">
      <c r="A150" s="10" t="s">
        <v>440</v>
      </c>
      <c r="B150" s="10" t="s">
        <v>441</v>
      </c>
      <c r="C150" s="10" t="s">
        <v>442</v>
      </c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</row>
    <row r="151" spans="1:21" ht="13.2" customHeight="1">
      <c r="A151" s="10" t="s">
        <v>443</v>
      </c>
      <c r="B151" s="10" t="s">
        <v>444</v>
      </c>
      <c r="C151" s="10" t="s">
        <v>445</v>
      </c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</row>
    <row r="152" spans="1:21" ht="13.2" customHeight="1">
      <c r="A152" s="10" t="s">
        <v>446</v>
      </c>
      <c r="B152" s="10" t="s">
        <v>447</v>
      </c>
      <c r="C152" s="10" t="s">
        <v>448</v>
      </c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</row>
    <row r="153" spans="1:21" ht="13.2" customHeight="1">
      <c r="A153" s="10" t="s">
        <v>449</v>
      </c>
      <c r="B153" s="10" t="s">
        <v>450</v>
      </c>
      <c r="C153" s="10" t="s">
        <v>451</v>
      </c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</row>
    <row r="154" spans="1:21" ht="13.2" customHeight="1">
      <c r="A154" s="10" t="s">
        <v>452</v>
      </c>
      <c r="B154" s="10" t="s">
        <v>453</v>
      </c>
      <c r="C154" s="10" t="s">
        <v>454</v>
      </c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</row>
    <row r="155" spans="1:21" ht="13.2" customHeight="1">
      <c r="A155" s="10" t="s">
        <v>455</v>
      </c>
      <c r="B155" s="10" t="s">
        <v>456</v>
      </c>
      <c r="C155" s="10" t="s">
        <v>457</v>
      </c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</row>
    <row r="156" spans="1:21" ht="13.2" customHeight="1">
      <c r="A156" s="10" t="s">
        <v>458</v>
      </c>
      <c r="B156" s="10" t="s">
        <v>459</v>
      </c>
      <c r="C156" s="10" t="s">
        <v>460</v>
      </c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</row>
    <row r="157" spans="1:21" ht="13.2" customHeight="1">
      <c r="A157" s="10" t="s">
        <v>461</v>
      </c>
      <c r="B157" s="10" t="s">
        <v>462</v>
      </c>
      <c r="C157" s="10" t="s">
        <v>463</v>
      </c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</row>
    <row r="158" spans="1:21" ht="13.2" customHeight="1">
      <c r="A158" s="10" t="s">
        <v>464</v>
      </c>
      <c r="B158" s="10" t="s">
        <v>465</v>
      </c>
      <c r="C158" s="10" t="s">
        <v>466</v>
      </c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</row>
    <row r="159" spans="1:21" ht="13.2" customHeight="1">
      <c r="A159" s="10" t="s">
        <v>467</v>
      </c>
      <c r="B159" s="10" t="s">
        <v>468</v>
      </c>
      <c r="C159" s="10" t="s">
        <v>469</v>
      </c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</row>
    <row r="160" spans="1:21" ht="13.2" customHeight="1">
      <c r="A160" s="10" t="s">
        <v>470</v>
      </c>
      <c r="B160" s="10" t="s">
        <v>471</v>
      </c>
      <c r="C160" s="10" t="s">
        <v>472</v>
      </c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</row>
    <row r="161" spans="1:21" ht="13.2" customHeight="1">
      <c r="A161" s="10" t="s">
        <v>473</v>
      </c>
      <c r="B161" s="10" t="s">
        <v>474</v>
      </c>
      <c r="C161" s="10" t="s">
        <v>475</v>
      </c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</row>
    <row r="162" spans="1:21" ht="13.2" customHeight="1">
      <c r="A162" s="10" t="s">
        <v>476</v>
      </c>
      <c r="B162" s="10" t="s">
        <v>477</v>
      </c>
      <c r="C162" s="10" t="s">
        <v>478</v>
      </c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</row>
    <row r="163" spans="1:21" ht="13.2" customHeight="1">
      <c r="A163" s="10" t="s">
        <v>479</v>
      </c>
      <c r="B163" s="10" t="s">
        <v>480</v>
      </c>
      <c r="C163" s="10" t="s">
        <v>481</v>
      </c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</row>
    <row r="164" spans="1:21" ht="13.2" customHeight="1">
      <c r="A164" s="10" t="s">
        <v>482</v>
      </c>
      <c r="B164" s="10" t="s">
        <v>483</v>
      </c>
      <c r="C164" s="10" t="s">
        <v>484</v>
      </c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</row>
    <row r="165" spans="1:21" ht="13.2" customHeight="1">
      <c r="A165" s="10" t="s">
        <v>485</v>
      </c>
      <c r="B165" s="10" t="s">
        <v>486</v>
      </c>
      <c r="C165" s="10" t="s">
        <v>487</v>
      </c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</row>
    <row r="166" spans="1:21" ht="13.2" customHeight="1">
      <c r="A166" s="10" t="s">
        <v>488</v>
      </c>
      <c r="B166" s="10" t="s">
        <v>489</v>
      </c>
      <c r="C166" s="10" t="s">
        <v>490</v>
      </c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</row>
    <row r="167" spans="1:21" ht="13.2" customHeight="1">
      <c r="A167" s="10" t="s">
        <v>491</v>
      </c>
      <c r="B167" s="10" t="s">
        <v>492</v>
      </c>
      <c r="C167" s="10" t="s">
        <v>493</v>
      </c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</row>
    <row r="168" spans="1:21" ht="13.2" customHeight="1">
      <c r="A168" s="10" t="s">
        <v>494</v>
      </c>
      <c r="B168" s="10" t="s">
        <v>495</v>
      </c>
      <c r="C168" s="10" t="s">
        <v>496</v>
      </c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</row>
    <row r="169" spans="1:21" ht="13.2" customHeight="1">
      <c r="A169" s="10" t="s">
        <v>497</v>
      </c>
      <c r="B169" s="10" t="s">
        <v>498</v>
      </c>
      <c r="C169" s="10" t="s">
        <v>499</v>
      </c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</row>
    <row r="170" spans="1:21" ht="13.2" customHeight="1">
      <c r="A170" s="10" t="s">
        <v>500</v>
      </c>
      <c r="B170" s="10" t="s">
        <v>501</v>
      </c>
      <c r="C170" s="10" t="s">
        <v>502</v>
      </c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</row>
    <row r="171" spans="1:21" ht="13.2" customHeight="1">
      <c r="A171" s="10" t="s">
        <v>503</v>
      </c>
      <c r="B171" s="10" t="s">
        <v>504</v>
      </c>
      <c r="C171" s="10" t="s">
        <v>505</v>
      </c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</row>
    <row r="172" spans="1:21" ht="13.2" customHeight="1">
      <c r="A172" s="10" t="s">
        <v>506</v>
      </c>
      <c r="B172" s="10" t="s">
        <v>507</v>
      </c>
      <c r="C172" s="10" t="s">
        <v>508</v>
      </c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</row>
    <row r="173" spans="1:21" ht="13.2" customHeight="1">
      <c r="A173" s="10" t="s">
        <v>509</v>
      </c>
      <c r="B173" s="10" t="s">
        <v>510</v>
      </c>
      <c r="C173" s="10" t="s">
        <v>511</v>
      </c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</row>
    <row r="174" spans="1:21" ht="13.2" customHeight="1">
      <c r="A174" s="10" t="s">
        <v>512</v>
      </c>
      <c r="B174" s="10" t="s">
        <v>513</v>
      </c>
      <c r="C174" s="10" t="s">
        <v>514</v>
      </c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</row>
    <row r="175" spans="1:21" ht="13.2" customHeight="1">
      <c r="A175" s="10" t="s">
        <v>515</v>
      </c>
      <c r="B175" s="10" t="s">
        <v>516</v>
      </c>
      <c r="C175" s="10" t="s">
        <v>517</v>
      </c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</row>
    <row r="176" spans="1:21" ht="13.2" customHeight="1">
      <c r="A176" s="10" t="s">
        <v>518</v>
      </c>
      <c r="B176" s="10" t="s">
        <v>519</v>
      </c>
      <c r="C176" s="10" t="s">
        <v>520</v>
      </c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</row>
    <row r="177" spans="1:21" ht="13.2" customHeight="1">
      <c r="A177" s="10" t="s">
        <v>521</v>
      </c>
      <c r="B177" s="10" t="s">
        <v>522</v>
      </c>
      <c r="C177" s="10" t="s">
        <v>523</v>
      </c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</row>
    <row r="178" spans="1:21" ht="13.2" customHeight="1">
      <c r="A178" s="10" t="s">
        <v>524</v>
      </c>
      <c r="B178" s="10" t="s">
        <v>525</v>
      </c>
      <c r="C178" s="10" t="s">
        <v>526</v>
      </c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</row>
    <row r="179" spans="1:21" ht="13.2" customHeight="1">
      <c r="A179" s="10" t="s">
        <v>527</v>
      </c>
      <c r="B179" s="10" t="s">
        <v>528</v>
      </c>
      <c r="C179" s="10" t="s">
        <v>529</v>
      </c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</row>
    <row r="180" spans="1:21" ht="13.2" customHeight="1">
      <c r="A180" s="10" t="s">
        <v>530</v>
      </c>
      <c r="B180" s="10" t="s">
        <v>531</v>
      </c>
      <c r="C180" s="10" t="s">
        <v>532</v>
      </c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</row>
    <row r="181" spans="1:21" ht="13.2" customHeight="1">
      <c r="A181" s="10" t="s">
        <v>533</v>
      </c>
      <c r="B181" s="10" t="s">
        <v>534</v>
      </c>
      <c r="C181" s="10" t="s">
        <v>535</v>
      </c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</row>
    <row r="182" spans="1:21" ht="13.2" customHeight="1">
      <c r="A182" s="10" t="s">
        <v>536</v>
      </c>
      <c r="B182" s="10" t="s">
        <v>537</v>
      </c>
      <c r="C182" s="10" t="s">
        <v>538</v>
      </c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</row>
    <row r="183" spans="1:21" ht="13.2" customHeight="1">
      <c r="A183" s="10" t="s">
        <v>539</v>
      </c>
      <c r="B183" s="10" t="s">
        <v>540</v>
      </c>
      <c r="C183" s="10" t="s">
        <v>541</v>
      </c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</row>
    <row r="184" spans="1:21" ht="13.2" customHeight="1">
      <c r="A184" s="10" t="s">
        <v>542</v>
      </c>
      <c r="B184" s="10" t="s">
        <v>543</v>
      </c>
      <c r="C184" s="10" t="s">
        <v>544</v>
      </c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</row>
    <row r="185" spans="1:21" ht="13.2" customHeight="1">
      <c r="A185" s="10" t="s">
        <v>545</v>
      </c>
      <c r="B185" s="10" t="s">
        <v>546</v>
      </c>
      <c r="C185" s="10" t="s">
        <v>547</v>
      </c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</row>
    <row r="186" spans="1:21" ht="13.2" customHeight="1">
      <c r="A186" s="10" t="s">
        <v>548</v>
      </c>
      <c r="B186" s="10" t="s">
        <v>549</v>
      </c>
      <c r="C186" s="10" t="s">
        <v>550</v>
      </c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</row>
    <row r="187" spans="1:21" ht="13.2" customHeight="1">
      <c r="A187" s="10" t="s">
        <v>551</v>
      </c>
      <c r="B187" s="10" t="s">
        <v>552</v>
      </c>
      <c r="C187" s="10" t="s">
        <v>553</v>
      </c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</row>
    <row r="188" spans="1:21" ht="13.2" customHeight="1">
      <c r="A188" s="10" t="s">
        <v>554</v>
      </c>
      <c r="B188" s="10" t="s">
        <v>555</v>
      </c>
      <c r="C188" s="10" t="s">
        <v>556</v>
      </c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</row>
    <row r="189" spans="1:21" ht="13.2" customHeight="1">
      <c r="A189" s="10" t="s">
        <v>557</v>
      </c>
      <c r="B189" s="10" t="s">
        <v>558</v>
      </c>
      <c r="C189" s="10" t="s">
        <v>559</v>
      </c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</row>
    <row r="190" spans="1:21" ht="13.2" customHeight="1">
      <c r="A190" s="10" t="s">
        <v>560</v>
      </c>
      <c r="B190" s="10" t="s">
        <v>561</v>
      </c>
      <c r="C190" s="10" t="s">
        <v>562</v>
      </c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</row>
    <row r="191" spans="1:21" ht="13.2" customHeight="1">
      <c r="A191" s="10" t="s">
        <v>563</v>
      </c>
      <c r="B191" s="10" t="s">
        <v>564</v>
      </c>
      <c r="C191" s="10" t="s">
        <v>565</v>
      </c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</row>
    <row r="192" spans="1:21" ht="13.2" customHeight="1">
      <c r="A192" s="10" t="s">
        <v>566</v>
      </c>
      <c r="B192" s="10" t="s">
        <v>567</v>
      </c>
      <c r="C192" s="10" t="s">
        <v>568</v>
      </c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</row>
    <row r="193" spans="1:21" ht="13.2" customHeight="1">
      <c r="A193" s="10" t="s">
        <v>569</v>
      </c>
      <c r="B193" s="10" t="s">
        <v>570</v>
      </c>
      <c r="C193" s="10" t="s">
        <v>571</v>
      </c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</row>
    <row r="194" spans="1:21" ht="13.2" customHeight="1">
      <c r="A194" s="10" t="s">
        <v>572</v>
      </c>
      <c r="B194" s="10" t="s">
        <v>573</v>
      </c>
      <c r="C194" s="10" t="s">
        <v>574</v>
      </c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</row>
    <row r="195" spans="1:21" ht="13.2" customHeight="1">
      <c r="A195" s="10" t="s">
        <v>575</v>
      </c>
      <c r="B195" s="10" t="s">
        <v>576</v>
      </c>
      <c r="C195" s="10" t="s">
        <v>577</v>
      </c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</row>
    <row r="196" spans="1:21" ht="13.2" customHeight="1">
      <c r="A196" s="10" t="s">
        <v>578</v>
      </c>
      <c r="B196" s="10" t="s">
        <v>579</v>
      </c>
      <c r="C196" s="10" t="s">
        <v>580</v>
      </c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</row>
    <row r="197" spans="1:21" ht="13.2" customHeight="1">
      <c r="A197" s="10" t="s">
        <v>581</v>
      </c>
      <c r="B197" s="10" t="s">
        <v>582</v>
      </c>
      <c r="C197" s="10" t="s">
        <v>583</v>
      </c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</row>
    <row r="198" spans="1:21" ht="13.2" customHeight="1">
      <c r="A198" s="10" t="s">
        <v>584</v>
      </c>
      <c r="B198" s="10" t="s">
        <v>585</v>
      </c>
      <c r="C198" s="10" t="s">
        <v>586</v>
      </c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</row>
    <row r="199" spans="1:21" ht="13.2" customHeight="1">
      <c r="A199" s="10" t="s">
        <v>587</v>
      </c>
      <c r="B199" s="10" t="s">
        <v>588</v>
      </c>
      <c r="C199" s="10" t="s">
        <v>589</v>
      </c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</row>
    <row r="200" spans="1:21" ht="13.2" customHeight="1">
      <c r="A200" s="10" t="s">
        <v>590</v>
      </c>
      <c r="B200" s="10" t="s">
        <v>591</v>
      </c>
      <c r="C200" s="10" t="s">
        <v>592</v>
      </c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</row>
    <row r="201" spans="1:21" ht="13.2" customHeight="1">
      <c r="A201" s="10" t="s">
        <v>593</v>
      </c>
      <c r="B201" s="10" t="s">
        <v>594</v>
      </c>
      <c r="C201" s="10" t="s">
        <v>595</v>
      </c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</row>
    <row r="202" spans="1:21" ht="13.2" customHeight="1">
      <c r="A202" s="10" t="s">
        <v>596</v>
      </c>
      <c r="B202" s="10" t="s">
        <v>597</v>
      </c>
      <c r="C202" s="10" t="s">
        <v>598</v>
      </c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</row>
    <row r="203" spans="1:21" ht="13.2" customHeight="1">
      <c r="A203" s="10" t="s">
        <v>599</v>
      </c>
      <c r="B203" s="10" t="s">
        <v>600</v>
      </c>
      <c r="C203" s="10" t="s">
        <v>601</v>
      </c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</row>
    <row r="204" spans="1:21" ht="13.2" customHeight="1">
      <c r="A204" s="10" t="s">
        <v>602</v>
      </c>
      <c r="B204" s="10" t="s">
        <v>603</v>
      </c>
      <c r="C204" s="10" t="s">
        <v>604</v>
      </c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</row>
    <row r="205" spans="1:21" ht="13.2" customHeight="1">
      <c r="A205" s="10" t="s">
        <v>605</v>
      </c>
      <c r="B205" s="10" t="s">
        <v>606</v>
      </c>
      <c r="C205" s="10" t="s">
        <v>607</v>
      </c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</row>
    <row r="206" spans="1:21" ht="13.2" customHeight="1">
      <c r="A206" s="10" t="s">
        <v>608</v>
      </c>
      <c r="B206" s="10" t="s">
        <v>609</v>
      </c>
      <c r="C206" s="10" t="s">
        <v>610</v>
      </c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</row>
    <row r="207" spans="1:21" ht="13.2" customHeight="1">
      <c r="A207" s="10" t="s">
        <v>611</v>
      </c>
      <c r="B207" s="10" t="s">
        <v>612</v>
      </c>
      <c r="C207" s="10" t="s">
        <v>613</v>
      </c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</row>
    <row r="208" spans="1:21" ht="13.2" customHeight="1">
      <c r="A208" s="10" t="s">
        <v>614</v>
      </c>
      <c r="B208" s="10" t="s">
        <v>615</v>
      </c>
      <c r="C208" s="10" t="s">
        <v>616</v>
      </c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</row>
    <row r="209" spans="1:21" ht="13.2" customHeight="1">
      <c r="A209" s="10" t="s">
        <v>617</v>
      </c>
      <c r="B209" s="10" t="s">
        <v>618</v>
      </c>
      <c r="C209" s="10" t="s">
        <v>619</v>
      </c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</row>
    <row r="210" spans="1:21" ht="13.2" customHeight="1">
      <c r="A210" s="10" t="s">
        <v>620</v>
      </c>
      <c r="B210" s="10" t="s">
        <v>621</v>
      </c>
      <c r="C210" s="10" t="s">
        <v>622</v>
      </c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</row>
    <row r="211" spans="1:21" ht="13.2" customHeight="1">
      <c r="A211" s="10" t="s">
        <v>623</v>
      </c>
      <c r="B211" s="10" t="s">
        <v>624</v>
      </c>
      <c r="C211" s="10" t="s">
        <v>625</v>
      </c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</row>
    <row r="212" spans="1:21" ht="13.2" customHeight="1">
      <c r="A212" s="10" t="s">
        <v>626</v>
      </c>
      <c r="B212" s="10" t="s">
        <v>627</v>
      </c>
      <c r="C212" s="10" t="s">
        <v>628</v>
      </c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</row>
    <row r="213" spans="1:21" ht="13.2" customHeight="1">
      <c r="A213" s="10" t="s">
        <v>629</v>
      </c>
      <c r="B213" s="10" t="s">
        <v>630</v>
      </c>
      <c r="C213" s="10" t="s">
        <v>631</v>
      </c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</row>
    <row r="214" spans="1:21" ht="13.2" customHeight="1">
      <c r="A214" s="10" t="s">
        <v>632</v>
      </c>
      <c r="B214" s="10" t="s">
        <v>633</v>
      </c>
      <c r="C214" s="10" t="s">
        <v>634</v>
      </c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</row>
    <row r="215" spans="1:21" ht="13.2" customHeight="1">
      <c r="A215" s="10" t="s">
        <v>635</v>
      </c>
      <c r="B215" s="10" t="s">
        <v>636</v>
      </c>
      <c r="C215" s="10" t="s">
        <v>637</v>
      </c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</row>
    <row r="216" spans="1:21" ht="13.2" customHeight="1">
      <c r="A216" s="10" t="s">
        <v>638</v>
      </c>
      <c r="B216" s="10" t="s">
        <v>639</v>
      </c>
      <c r="C216" s="10" t="s">
        <v>640</v>
      </c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</row>
    <row r="217" spans="1:21" ht="13.2" customHeight="1">
      <c r="A217" s="10" t="s">
        <v>641</v>
      </c>
      <c r="B217" s="10" t="s">
        <v>642</v>
      </c>
      <c r="C217" s="10" t="s">
        <v>643</v>
      </c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</row>
    <row r="218" spans="1:21" ht="13.2" customHeight="1">
      <c r="A218" s="10" t="s">
        <v>644</v>
      </c>
      <c r="B218" s="10" t="s">
        <v>645</v>
      </c>
      <c r="C218" s="10" t="s">
        <v>646</v>
      </c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</row>
    <row r="219" spans="1:21" ht="13.2" customHeight="1">
      <c r="A219" s="10" t="s">
        <v>647</v>
      </c>
      <c r="B219" s="10" t="s">
        <v>648</v>
      </c>
      <c r="C219" s="10" t="s">
        <v>649</v>
      </c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</row>
    <row r="220" spans="1:21" ht="13.2" customHeight="1">
      <c r="A220" s="10" t="s">
        <v>650</v>
      </c>
      <c r="B220" s="10" t="s">
        <v>651</v>
      </c>
      <c r="C220" s="10" t="s">
        <v>652</v>
      </c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</row>
    <row r="221" spans="1:21" ht="13.2" customHeight="1">
      <c r="A221" s="10" t="s">
        <v>653</v>
      </c>
      <c r="B221" s="10" t="s">
        <v>654</v>
      </c>
      <c r="C221" s="10" t="s">
        <v>655</v>
      </c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</row>
    <row r="222" spans="1:21" ht="13.2" customHeight="1">
      <c r="A222" s="10" t="s">
        <v>656</v>
      </c>
      <c r="B222" s="10" t="s">
        <v>657</v>
      </c>
      <c r="C222" s="10" t="s">
        <v>658</v>
      </c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</row>
    <row r="223" spans="1:21" ht="13.2" customHeight="1">
      <c r="A223" s="10" t="s">
        <v>659</v>
      </c>
      <c r="B223" s="10" t="s">
        <v>660</v>
      </c>
      <c r="C223" s="10" t="s">
        <v>661</v>
      </c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</row>
    <row r="224" spans="1:21" ht="13.2" customHeight="1">
      <c r="A224" s="10" t="s">
        <v>662</v>
      </c>
      <c r="B224" s="10" t="s">
        <v>663</v>
      </c>
      <c r="C224" s="10" t="s">
        <v>664</v>
      </c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</row>
    <row r="225" spans="1:21" ht="13.2" customHeight="1">
      <c r="A225" s="10" t="s">
        <v>665</v>
      </c>
      <c r="B225" s="10" t="s">
        <v>666</v>
      </c>
      <c r="C225" s="10" t="s">
        <v>667</v>
      </c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</row>
    <row r="226" spans="1:21" ht="13.2" customHeight="1">
      <c r="A226" s="10" t="s">
        <v>668</v>
      </c>
      <c r="B226" s="10" t="s">
        <v>669</v>
      </c>
      <c r="C226" s="10" t="s">
        <v>670</v>
      </c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</row>
    <row r="227" spans="1:21" ht="13.2" customHeight="1">
      <c r="A227" s="10" t="s">
        <v>671</v>
      </c>
      <c r="B227" s="10" t="s">
        <v>672</v>
      </c>
      <c r="C227" s="10" t="s">
        <v>673</v>
      </c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</row>
    <row r="228" spans="1:21" ht="13.2" customHeight="1">
      <c r="A228" s="10" t="s">
        <v>674</v>
      </c>
      <c r="B228" s="10" t="s">
        <v>675</v>
      </c>
      <c r="C228" s="10" t="s">
        <v>676</v>
      </c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</row>
    <row r="229" spans="1:21" ht="13.2" customHeight="1">
      <c r="A229" s="10" t="s">
        <v>677</v>
      </c>
      <c r="B229" s="10" t="s">
        <v>678</v>
      </c>
      <c r="C229" s="10" t="s">
        <v>679</v>
      </c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</row>
    <row r="230" spans="1:21" ht="13.2" customHeight="1">
      <c r="A230" s="10" t="s">
        <v>680</v>
      </c>
      <c r="B230" s="10" t="s">
        <v>681</v>
      </c>
      <c r="C230" s="10" t="s">
        <v>682</v>
      </c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</row>
    <row r="231" spans="1:21" ht="13.2" customHeight="1">
      <c r="A231" s="10" t="s">
        <v>683</v>
      </c>
      <c r="B231" s="10" t="s">
        <v>684</v>
      </c>
      <c r="C231" s="10" t="s">
        <v>685</v>
      </c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</row>
    <row r="232" spans="1:21" ht="13.2" customHeight="1">
      <c r="A232" s="10" t="s">
        <v>686</v>
      </c>
      <c r="B232" s="10" t="s">
        <v>687</v>
      </c>
      <c r="C232" s="10" t="s">
        <v>688</v>
      </c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</row>
    <row r="233" spans="1:21" ht="13.2" customHeight="1">
      <c r="A233" s="10" t="s">
        <v>689</v>
      </c>
      <c r="B233" s="10" t="s">
        <v>690</v>
      </c>
      <c r="C233" s="10" t="s">
        <v>691</v>
      </c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</row>
    <row r="234" spans="1:21" ht="13.2" customHeight="1">
      <c r="A234" s="10" t="s">
        <v>692</v>
      </c>
      <c r="B234" s="10" t="s">
        <v>693</v>
      </c>
      <c r="C234" s="10" t="s">
        <v>694</v>
      </c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</row>
    <row r="235" spans="1:21" ht="13.2" customHeight="1">
      <c r="A235" s="10" t="s">
        <v>695</v>
      </c>
      <c r="B235" s="10" t="s">
        <v>696</v>
      </c>
      <c r="C235" s="10" t="s">
        <v>697</v>
      </c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</row>
    <row r="236" spans="1:21" ht="13.2" customHeight="1">
      <c r="A236" s="10" t="s">
        <v>698</v>
      </c>
      <c r="B236" s="10" t="s">
        <v>699</v>
      </c>
      <c r="C236" s="10" t="s">
        <v>700</v>
      </c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</row>
    <row r="237" spans="1:21" ht="13.2" customHeight="1">
      <c r="A237" s="10" t="s">
        <v>701</v>
      </c>
      <c r="B237" s="10" t="s">
        <v>702</v>
      </c>
      <c r="C237" s="10" t="s">
        <v>703</v>
      </c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</row>
    <row r="238" spans="1:21" ht="13.2" customHeight="1">
      <c r="A238" s="10" t="s">
        <v>704</v>
      </c>
      <c r="B238" s="10" t="s">
        <v>705</v>
      </c>
      <c r="C238" s="10" t="s">
        <v>706</v>
      </c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</row>
    <row r="239" spans="1:21" ht="13.2" customHeight="1">
      <c r="A239" s="10" t="s">
        <v>707</v>
      </c>
      <c r="B239" s="10" t="s">
        <v>708</v>
      </c>
      <c r="C239" s="10" t="s">
        <v>709</v>
      </c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</row>
    <row r="240" spans="1:21" ht="13.2" customHeight="1">
      <c r="A240" s="10" t="s">
        <v>710</v>
      </c>
      <c r="B240" s="10" t="s">
        <v>711</v>
      </c>
      <c r="C240" s="10" t="s">
        <v>712</v>
      </c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</row>
    <row r="241" spans="1:21" ht="13.2" customHeight="1">
      <c r="A241" s="10" t="s">
        <v>713</v>
      </c>
      <c r="B241" s="10" t="s">
        <v>714</v>
      </c>
      <c r="C241" s="10" t="s">
        <v>715</v>
      </c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</row>
    <row r="242" spans="1:21" ht="13.2" customHeight="1">
      <c r="A242" s="10" t="s">
        <v>716</v>
      </c>
      <c r="B242" s="10" t="s">
        <v>717</v>
      </c>
      <c r="C242" s="10" t="s">
        <v>718</v>
      </c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</row>
    <row r="243" spans="1:21" ht="13.2" customHeight="1">
      <c r="A243" s="10" t="s">
        <v>719</v>
      </c>
      <c r="B243" s="10" t="s">
        <v>720</v>
      </c>
      <c r="C243" s="10" t="s">
        <v>721</v>
      </c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</row>
    <row r="244" spans="1:21" ht="13.2" customHeight="1">
      <c r="A244" s="10" t="s">
        <v>722</v>
      </c>
      <c r="B244" s="10" t="s">
        <v>723</v>
      </c>
      <c r="C244" s="10" t="s">
        <v>724</v>
      </c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</row>
    <row r="245" spans="1:21" ht="13.2" customHeight="1">
      <c r="A245" s="10" t="s">
        <v>725</v>
      </c>
      <c r="B245" s="10" t="s">
        <v>726</v>
      </c>
      <c r="C245" s="10" t="s">
        <v>727</v>
      </c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</row>
    <row r="246" spans="1:21" ht="13.2" customHeight="1">
      <c r="A246" s="10" t="s">
        <v>728</v>
      </c>
      <c r="B246" s="10" t="s">
        <v>729</v>
      </c>
      <c r="C246" s="10" t="s">
        <v>730</v>
      </c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</row>
    <row r="247" spans="1:21" ht="13.2" customHeight="1">
      <c r="A247" s="10" t="s">
        <v>731</v>
      </c>
      <c r="B247" s="10" t="s">
        <v>732</v>
      </c>
      <c r="C247" s="10" t="s">
        <v>733</v>
      </c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</row>
    <row r="248" spans="1:21" ht="13.2" customHeight="1">
      <c r="A248" s="10" t="s">
        <v>734</v>
      </c>
      <c r="B248" s="10" t="s">
        <v>735</v>
      </c>
      <c r="C248" s="10" t="s">
        <v>736</v>
      </c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</row>
    <row r="249" spans="1:21" ht="13.2" customHeight="1">
      <c r="A249" s="10" t="s">
        <v>737</v>
      </c>
      <c r="B249" s="10" t="s">
        <v>738</v>
      </c>
      <c r="C249" s="10" t="s">
        <v>739</v>
      </c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</row>
    <row r="250" spans="1:21" ht="13.2" customHeight="1">
      <c r="A250" s="10" t="s">
        <v>740</v>
      </c>
      <c r="B250" s="10" t="s">
        <v>741</v>
      </c>
      <c r="C250" s="10" t="s">
        <v>742</v>
      </c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</row>
    <row r="251" spans="1:21" ht="13.2" customHeight="1">
      <c r="A251" s="10" t="s">
        <v>743</v>
      </c>
      <c r="B251" s="10" t="s">
        <v>744</v>
      </c>
      <c r="C251" s="10" t="s">
        <v>745</v>
      </c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</row>
    <row r="252" spans="1:21" ht="13.2" customHeight="1">
      <c r="A252" s="10" t="s">
        <v>746</v>
      </c>
      <c r="B252" s="10" t="s">
        <v>747</v>
      </c>
      <c r="C252" s="10" t="s">
        <v>748</v>
      </c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</row>
    <row r="253" spans="1:21" ht="13.2" customHeight="1">
      <c r="A253" s="10" t="s">
        <v>749</v>
      </c>
      <c r="B253" s="10" t="s">
        <v>750</v>
      </c>
      <c r="C253" s="10" t="s">
        <v>751</v>
      </c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</row>
    <row r="254" spans="1:21" ht="13.2" customHeight="1">
      <c r="A254" s="10" t="s">
        <v>752</v>
      </c>
      <c r="B254" s="10" t="s">
        <v>753</v>
      </c>
      <c r="C254" s="10" t="s">
        <v>754</v>
      </c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</row>
    <row r="255" spans="1:21" ht="13.2" customHeight="1">
      <c r="A255" s="10" t="s">
        <v>755</v>
      </c>
      <c r="B255" s="10" t="s">
        <v>756</v>
      </c>
      <c r="C255" s="10" t="s">
        <v>757</v>
      </c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</row>
    <row r="256" spans="1:21" ht="13.2" customHeight="1">
      <c r="A256" s="10" t="s">
        <v>758</v>
      </c>
      <c r="B256" s="10" t="s">
        <v>759</v>
      </c>
      <c r="C256" s="10" t="s">
        <v>760</v>
      </c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</row>
    <row r="257" spans="1:21" ht="13.2" customHeight="1">
      <c r="A257" s="10" t="s">
        <v>761</v>
      </c>
      <c r="B257" s="10" t="s">
        <v>762</v>
      </c>
      <c r="C257" s="10" t="s">
        <v>763</v>
      </c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</row>
    <row r="258" spans="1:21" ht="13.2" customHeight="1">
      <c r="A258" s="10" t="s">
        <v>764</v>
      </c>
      <c r="B258" s="10" t="s">
        <v>765</v>
      </c>
      <c r="C258" s="10" t="s">
        <v>766</v>
      </c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</row>
    <row r="259" spans="1:21" ht="13.2" customHeight="1">
      <c r="A259" s="10" t="s">
        <v>767</v>
      </c>
      <c r="B259" s="10" t="s">
        <v>768</v>
      </c>
      <c r="C259" s="10" t="s">
        <v>769</v>
      </c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</row>
    <row r="260" spans="1:21" ht="13.2" customHeight="1">
      <c r="A260" s="10" t="s">
        <v>770</v>
      </c>
      <c r="B260" s="10" t="s">
        <v>771</v>
      </c>
      <c r="C260" s="10" t="s">
        <v>772</v>
      </c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</row>
    <row r="261" spans="1:21" ht="13.2" customHeight="1">
      <c r="A261" s="10" t="s">
        <v>773</v>
      </c>
      <c r="B261" s="10" t="s">
        <v>774</v>
      </c>
      <c r="C261" s="10" t="s">
        <v>775</v>
      </c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</row>
    <row r="262" spans="1:21" ht="13.2" customHeight="1">
      <c r="A262" s="10" t="s">
        <v>776</v>
      </c>
      <c r="B262" s="10" t="s">
        <v>777</v>
      </c>
      <c r="C262" s="10" t="s">
        <v>778</v>
      </c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</row>
    <row r="263" spans="1:21" ht="13.2" customHeight="1">
      <c r="A263" s="10" t="s">
        <v>779</v>
      </c>
      <c r="B263" s="10" t="s">
        <v>780</v>
      </c>
      <c r="C263" s="10" t="s">
        <v>781</v>
      </c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</row>
    <row r="264" spans="1:21" ht="13.2" customHeight="1">
      <c r="A264" s="10" t="s">
        <v>782</v>
      </c>
      <c r="B264" s="10" t="s">
        <v>783</v>
      </c>
      <c r="C264" s="10" t="s">
        <v>784</v>
      </c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</row>
    <row r="265" spans="1:21" ht="13.2" customHeight="1">
      <c r="A265" s="12" t="s">
        <v>785</v>
      </c>
      <c r="B265" s="12" t="s">
        <v>786</v>
      </c>
      <c r="C265" s="12" t="s">
        <v>787</v>
      </c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1:21">
      <c r="A266" s="4"/>
      <c r="B266" s="4"/>
      <c r="C266" s="4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>
      <c r="A267" s="4"/>
      <c r="B267" s="4"/>
      <c r="C267" s="4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>
      <c r="A268" s="4"/>
      <c r="B268" s="4"/>
      <c r="C268" s="4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>
      <c r="A269" s="4"/>
      <c r="B269" s="4"/>
      <c r="C269" s="4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>
      <c r="A270" s="4"/>
      <c r="B270" s="4"/>
      <c r="C270" s="4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>
      <c r="A271" s="4"/>
      <c r="B271" s="4"/>
      <c r="C271" s="4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>
      <c r="A272" s="4"/>
      <c r="B272" s="4"/>
      <c r="C272" s="4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>
      <c r="A273" s="4"/>
      <c r="B273" s="4"/>
      <c r="C273" s="4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>
      <c r="A274" s="4"/>
      <c r="B274" s="4"/>
      <c r="C274" s="4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>
      <c r="A275" s="4"/>
      <c r="B275" s="4"/>
      <c r="C275" s="4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>
      <c r="A276" s="4"/>
      <c r="B276" s="4"/>
      <c r="C276" s="4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>
      <c r="A277" s="4"/>
      <c r="B277" s="4"/>
      <c r="C277" s="4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>
      <c r="A278" s="4"/>
      <c r="B278" s="4"/>
      <c r="C278" s="4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>
      <c r="A279" s="4"/>
      <c r="B279" s="4"/>
      <c r="C279" s="4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>
      <c r="A280" s="4"/>
      <c r="B280" s="4"/>
      <c r="C280" s="4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>
      <c r="A281" s="4"/>
      <c r="B281" s="4"/>
      <c r="C281" s="4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>
      <c r="A282" s="4"/>
      <c r="B282" s="4"/>
      <c r="C282" s="4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>
      <c r="A283" s="4"/>
      <c r="B283" s="4"/>
      <c r="C283" s="4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>
      <c r="A284" s="4"/>
      <c r="B284" s="4"/>
      <c r="C284" s="4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>
      <c r="A285" s="4"/>
      <c r="B285" s="4"/>
      <c r="C285" s="4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>
      <c r="A286" s="4"/>
      <c r="B286" s="4"/>
      <c r="C286" s="4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>
      <c r="A287" s="4"/>
      <c r="B287" s="4"/>
      <c r="C287" s="4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>
      <c r="A288" s="4"/>
      <c r="B288" s="4"/>
      <c r="C288" s="4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>
      <c r="A289" s="4"/>
      <c r="B289" s="4"/>
      <c r="C289" s="4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>
      <c r="A290" s="4"/>
      <c r="B290" s="4"/>
      <c r="C290" s="4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>
      <c r="A291" s="4"/>
      <c r="B291" s="4"/>
      <c r="C291" s="4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>
      <c r="A292" s="4"/>
      <c r="B292" s="4"/>
      <c r="C292" s="4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>
      <c r="A293" s="4"/>
      <c r="B293" s="4"/>
      <c r="C293" s="4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>
      <c r="A294" s="4"/>
      <c r="B294" s="4"/>
      <c r="C294" s="4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>
      <c r="A295" s="4"/>
      <c r="B295" s="4"/>
      <c r="C295" s="4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>
      <c r="A296" s="4"/>
      <c r="B296" s="4"/>
      <c r="C296" s="4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>
      <c r="A297" s="4"/>
      <c r="B297" s="4"/>
      <c r="C297" s="4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>
      <c r="A298" s="4"/>
      <c r="B298" s="4"/>
      <c r="C298" s="4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>
      <c r="A299" s="4"/>
      <c r="B299" s="4"/>
      <c r="C299" s="4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>
      <c r="A300" s="4"/>
      <c r="B300" s="4"/>
      <c r="C300" s="4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>
      <c r="A301" s="4"/>
      <c r="B301" s="4"/>
      <c r="C301" s="4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>
      <c r="A302" s="4"/>
      <c r="B302" s="4"/>
      <c r="C302" s="4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>
      <c r="A303" s="4"/>
      <c r="B303" s="4"/>
      <c r="C303" s="4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>
      <c r="A304" s="4"/>
      <c r="B304" s="4"/>
      <c r="C304" s="4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>
      <c r="A305" s="4"/>
      <c r="B305" s="4"/>
      <c r="C305" s="4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>
      <c r="A306" s="4"/>
      <c r="B306" s="4"/>
      <c r="C306" s="4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>
      <c r="A307" s="4"/>
      <c r="B307" s="4"/>
      <c r="C307" s="4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>
      <c r="A308" s="4"/>
      <c r="B308" s="4"/>
      <c r="C308" s="4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>
      <c r="A309" s="4"/>
      <c r="B309" s="4"/>
      <c r="C309" s="4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>
      <c r="A310" s="4"/>
      <c r="B310" s="4"/>
      <c r="C310" s="4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>
      <c r="A311" s="4"/>
      <c r="B311" s="4"/>
      <c r="C311" s="4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>
      <c r="A312" s="4"/>
      <c r="B312" s="4"/>
      <c r="C312" s="4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>
      <c r="A313" s="4"/>
      <c r="B313" s="4"/>
      <c r="C313" s="4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>
      <c r="A314" s="4"/>
      <c r="B314" s="4"/>
      <c r="C314" s="4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>
      <c r="A315" s="4"/>
      <c r="B315" s="4"/>
      <c r="C315" s="4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>
      <c r="A316" s="4"/>
      <c r="B316" s="4"/>
      <c r="C316" s="4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>
      <c r="A317" s="4"/>
      <c r="B317" s="4"/>
      <c r="C317" s="4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>
      <c r="A318" s="4"/>
      <c r="B318" s="4"/>
      <c r="C318" s="4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>
      <c r="A319" s="4"/>
      <c r="B319" s="4"/>
      <c r="C319" s="4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>
      <c r="A320" s="4"/>
      <c r="B320" s="4"/>
      <c r="C320" s="4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>
      <c r="A321" s="4"/>
      <c r="B321" s="4"/>
      <c r="C321" s="4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>
      <c r="A322" s="4"/>
      <c r="B322" s="4"/>
      <c r="C322" s="4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>
      <c r="A323" s="4"/>
      <c r="B323" s="4"/>
      <c r="C323" s="4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>
      <c r="A324" s="4"/>
      <c r="B324" s="4"/>
      <c r="C324" s="4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>
      <c r="A325" s="4"/>
      <c r="B325" s="4"/>
      <c r="C325" s="4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>
      <c r="A326" s="4"/>
      <c r="B326" s="4"/>
      <c r="C326" s="4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>
      <c r="A327" s="4"/>
      <c r="B327" s="4"/>
      <c r="C327" s="4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>
      <c r="A328" s="4"/>
      <c r="B328" s="4"/>
      <c r="C328" s="4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>
      <c r="A329" s="4"/>
      <c r="B329" s="4"/>
      <c r="C329" s="4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>
      <c r="A330" s="4"/>
      <c r="B330" s="4"/>
      <c r="C330" s="4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>
      <c r="A331" s="4"/>
      <c r="B331" s="4"/>
      <c r="C331" s="4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>
      <c r="A332" s="4"/>
      <c r="B332" s="4"/>
      <c r="C332" s="4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>
      <c r="A333" s="4"/>
      <c r="B333" s="4"/>
      <c r="C333" s="4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>
      <c r="A334" s="4"/>
      <c r="B334" s="4"/>
      <c r="C334" s="4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>
      <c r="A335" s="4"/>
      <c r="B335" s="4"/>
      <c r="C335" s="4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>
      <c r="A336" s="4"/>
      <c r="B336" s="4"/>
      <c r="C336" s="4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>
      <c r="A337" s="4"/>
      <c r="B337" s="4"/>
      <c r="C337" s="4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>
      <c r="A338" s="4"/>
      <c r="B338" s="4"/>
      <c r="C338" s="4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>
      <c r="A339" s="4"/>
      <c r="B339" s="4"/>
      <c r="C339" s="4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>
      <c r="A340" s="4"/>
      <c r="B340" s="4"/>
      <c r="C340" s="4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>
      <c r="A341" s="4"/>
      <c r="B341" s="4"/>
      <c r="C341" s="4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>
      <c r="A342" s="4"/>
      <c r="B342" s="4"/>
      <c r="C342" s="4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>
      <c r="A343" s="4"/>
      <c r="B343" s="4"/>
      <c r="C343" s="4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>
      <c r="A344" s="4"/>
      <c r="B344" s="4"/>
      <c r="C344" s="4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>
      <c r="A345" s="4"/>
      <c r="B345" s="4"/>
      <c r="C345" s="4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>
      <c r="A346" s="4"/>
      <c r="B346" s="4"/>
      <c r="C346" s="4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>
      <c r="A347" s="4"/>
      <c r="B347" s="4"/>
      <c r="C347" s="4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>
      <c r="A348" s="4"/>
      <c r="B348" s="4"/>
      <c r="C348" s="4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>
      <c r="A349" s="4"/>
      <c r="B349" s="4"/>
      <c r="C349" s="4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>
      <c r="A350" s="4"/>
      <c r="B350" s="4"/>
      <c r="C350" s="4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>
      <c r="A351" s="4"/>
      <c r="B351" s="4"/>
      <c r="C351" s="4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>
      <c r="A352" s="4"/>
      <c r="B352" s="4"/>
      <c r="C352" s="4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>
      <c r="A353" s="4"/>
      <c r="B353" s="4"/>
      <c r="C353" s="4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>
      <c r="A354" s="4"/>
      <c r="B354" s="4"/>
      <c r="C354" s="4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>
      <c r="A355" s="4"/>
      <c r="B355" s="4"/>
      <c r="C355" s="4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>
      <c r="A356" s="4"/>
      <c r="B356" s="4"/>
      <c r="C356" s="4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>
      <c r="A357" s="4"/>
      <c r="B357" s="4"/>
      <c r="C357" s="4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>
      <c r="A358" s="4"/>
      <c r="B358" s="4"/>
      <c r="C358" s="4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>
      <c r="A359" s="4"/>
      <c r="B359" s="4"/>
      <c r="C359" s="4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>
      <c r="A360" s="4"/>
      <c r="B360" s="4"/>
      <c r="C360" s="4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>
      <c r="A361" s="4"/>
      <c r="B361" s="4"/>
      <c r="C361" s="4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>
      <c r="A362" s="4"/>
      <c r="B362" s="4"/>
      <c r="C362" s="4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>
      <c r="A363" s="4"/>
      <c r="B363" s="4"/>
      <c r="C363" s="4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>
      <c r="A364" s="4"/>
      <c r="B364" s="4"/>
      <c r="C364" s="4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>
      <c r="A365" s="4"/>
      <c r="B365" s="4"/>
      <c r="C365" s="4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>
      <c r="A366" s="4"/>
      <c r="B366" s="4"/>
      <c r="C366" s="4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>
      <c r="A367" s="4"/>
      <c r="B367" s="4"/>
      <c r="C367" s="4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>
      <c r="A368" s="4"/>
      <c r="B368" s="4"/>
      <c r="C368" s="4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>
      <c r="A369" s="4"/>
      <c r="B369" s="4"/>
      <c r="C369" s="4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>
      <c r="A370" s="4"/>
      <c r="B370" s="4"/>
      <c r="C370" s="4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>
      <c r="A371" s="4"/>
      <c r="B371" s="4"/>
      <c r="C371" s="4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>
      <c r="A372" s="4"/>
      <c r="B372" s="4"/>
      <c r="C372" s="4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>
      <c r="A373" s="4"/>
      <c r="B373" s="4"/>
      <c r="C373" s="4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>
      <c r="A374" s="4"/>
      <c r="B374" s="4"/>
      <c r="C374" s="4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>
      <c r="A375" s="4"/>
      <c r="B375" s="4"/>
      <c r="C375" s="4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>
      <c r="A376" s="4"/>
      <c r="B376" s="4"/>
      <c r="C376" s="4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>
      <c r="A377" s="4"/>
      <c r="B377" s="4"/>
      <c r="C377" s="4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>
      <c r="A378" s="4"/>
      <c r="B378" s="4"/>
      <c r="C378" s="4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>
      <c r="A379" s="4"/>
      <c r="B379" s="4"/>
      <c r="C379" s="4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>
      <c r="A380" s="4"/>
      <c r="B380" s="4"/>
      <c r="C380" s="4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>
      <c r="A381" s="4"/>
      <c r="B381" s="4"/>
      <c r="C381" s="4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>
      <c r="A382" s="4"/>
      <c r="B382" s="4"/>
      <c r="C382" s="4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>
      <c r="A383" s="4"/>
      <c r="B383" s="4"/>
      <c r="C383" s="4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>
      <c r="A384" s="4"/>
      <c r="B384" s="4"/>
      <c r="C384" s="4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>
      <c r="A385" s="4"/>
      <c r="B385" s="4"/>
      <c r="C385" s="4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>
      <c r="A386" s="4"/>
      <c r="B386" s="4"/>
      <c r="C386" s="4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>
      <c r="A387" s="4"/>
      <c r="B387" s="4"/>
      <c r="C387" s="4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>
      <c r="A388" s="4"/>
      <c r="B388" s="4"/>
      <c r="C388" s="4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>
      <c r="A389" s="4"/>
      <c r="B389" s="4"/>
      <c r="C389" s="4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>
      <c r="A390" s="4"/>
      <c r="B390" s="4"/>
      <c r="C390" s="4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>
      <c r="A391" s="4"/>
      <c r="B391" s="4"/>
      <c r="C391" s="4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>
      <c r="A392" s="4"/>
      <c r="B392" s="4"/>
      <c r="C392" s="4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>
      <c r="A393" s="4"/>
      <c r="B393" s="4"/>
      <c r="C393" s="4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>
      <c r="A394" s="4"/>
      <c r="B394" s="4"/>
      <c r="C394" s="4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>
      <c r="A395" s="4"/>
      <c r="B395" s="4"/>
      <c r="C395" s="4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>
      <c r="A396" s="4"/>
      <c r="B396" s="4"/>
      <c r="C396" s="4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>
      <c r="A397" s="4"/>
      <c r="B397" s="4"/>
      <c r="C397" s="4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>
      <c r="A398" s="4"/>
      <c r="B398" s="4"/>
      <c r="C398" s="4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>
      <c r="A399" s="4"/>
      <c r="B399" s="4"/>
      <c r="C399" s="4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>
      <c r="A400" s="4"/>
      <c r="B400" s="4"/>
      <c r="C400" s="4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>
      <c r="A401" s="4"/>
      <c r="B401" s="4"/>
      <c r="C401" s="4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>
      <c r="A402" s="4"/>
      <c r="B402" s="4"/>
      <c r="C402" s="4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>
      <c r="A403" s="4"/>
      <c r="B403" s="4"/>
      <c r="C403" s="4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>
      <c r="A404" s="4"/>
      <c r="B404" s="4"/>
      <c r="C404" s="4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>
      <c r="A405" s="4"/>
      <c r="B405" s="4"/>
      <c r="C405" s="4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>
      <c r="A406" s="4"/>
      <c r="B406" s="4"/>
      <c r="C406" s="4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>
      <c r="A407" s="4"/>
      <c r="B407" s="4"/>
      <c r="C407" s="4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>
      <c r="A408" s="4"/>
      <c r="B408" s="4"/>
      <c r="C408" s="4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>
      <c r="A409" s="4"/>
      <c r="B409" s="4"/>
      <c r="C409" s="4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>
      <c r="A410" s="4"/>
      <c r="B410" s="4"/>
      <c r="C410" s="4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>
      <c r="A411" s="4"/>
      <c r="B411" s="4"/>
      <c r="C411" s="4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>
      <c r="A412" s="4"/>
      <c r="B412" s="4"/>
      <c r="C412" s="4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>
      <c r="A413" s="4"/>
      <c r="B413" s="4"/>
      <c r="C413" s="4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>
      <c r="A414" s="4"/>
      <c r="B414" s="4"/>
      <c r="C414" s="4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>
      <c r="A415" s="4"/>
      <c r="B415" s="4"/>
      <c r="C415" s="4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>
      <c r="A416" s="4"/>
      <c r="B416" s="4"/>
      <c r="C416" s="4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>
      <c r="A417" s="4"/>
      <c r="B417" s="4"/>
      <c r="C417" s="4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>
      <c r="A418" s="4"/>
      <c r="B418" s="4"/>
      <c r="C418" s="4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>
      <c r="A419" s="4"/>
      <c r="B419" s="4"/>
      <c r="C419" s="4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>
      <c r="A420" s="4"/>
      <c r="B420" s="4"/>
      <c r="C420" s="4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>
      <c r="A421" s="4"/>
      <c r="B421" s="4"/>
      <c r="C421" s="4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>
      <c r="A422" s="4"/>
      <c r="B422" s="4"/>
      <c r="C422" s="4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>
      <c r="A423" s="4"/>
      <c r="B423" s="4"/>
      <c r="C423" s="4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>
      <c r="A424" s="4"/>
      <c r="B424" s="4"/>
      <c r="C424" s="4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>
      <c r="A425" s="4"/>
      <c r="B425" s="4"/>
      <c r="C425" s="4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>
      <c r="A426" s="4"/>
      <c r="B426" s="4"/>
      <c r="C426" s="4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>
      <c r="A427" s="4"/>
      <c r="B427" s="4"/>
      <c r="C427" s="4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>
      <c r="A428" s="4"/>
      <c r="B428" s="4"/>
      <c r="C428" s="4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>
      <c r="A429" s="4"/>
      <c r="B429" s="4"/>
      <c r="C429" s="4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>
      <c r="A430" s="4"/>
      <c r="B430" s="4"/>
      <c r="C430" s="4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>
      <c r="A431" s="4"/>
      <c r="B431" s="4"/>
      <c r="C431" s="4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>
      <c r="A432" s="4"/>
      <c r="B432" s="4"/>
      <c r="C432" s="4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>
      <c r="A433" s="4"/>
      <c r="B433" s="4"/>
      <c r="C433" s="4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>
      <c r="A434" s="4"/>
      <c r="B434" s="4"/>
      <c r="C434" s="4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>
      <c r="A435" s="4"/>
      <c r="B435" s="4"/>
      <c r="C435" s="4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>
      <c r="A436" s="4"/>
      <c r="B436" s="4"/>
      <c r="C436" s="4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>
      <c r="A437" s="4"/>
      <c r="B437" s="4"/>
      <c r="C437" s="4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>
      <c r="A438" s="4"/>
      <c r="B438" s="4"/>
      <c r="C438" s="4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>
      <c r="A439" s="4"/>
      <c r="B439" s="4"/>
      <c r="C439" s="4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>
      <c r="A440" s="4"/>
      <c r="B440" s="4"/>
      <c r="C440" s="4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>
      <c r="A441" s="4"/>
      <c r="B441" s="4"/>
      <c r="C441" s="4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>
      <c r="A442" s="4"/>
      <c r="B442" s="4"/>
      <c r="C442" s="4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>
      <c r="A443" s="4"/>
      <c r="B443" s="4"/>
      <c r="C443" s="4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>
      <c r="A444" s="4"/>
      <c r="B444" s="4"/>
      <c r="C444" s="4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>
      <c r="A445" s="4"/>
      <c r="B445" s="4"/>
      <c r="C445" s="4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>
      <c r="A446" s="4"/>
      <c r="B446" s="4"/>
      <c r="C446" s="4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>
      <c r="A447" s="4"/>
      <c r="B447" s="4"/>
      <c r="C447" s="4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>
      <c r="A448" s="4"/>
      <c r="B448" s="4"/>
      <c r="C448" s="4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>
      <c r="A449" s="4"/>
      <c r="B449" s="4"/>
      <c r="C449" s="4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>
      <c r="A450" s="4"/>
      <c r="B450" s="4"/>
      <c r="C450" s="4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>
      <c r="A451" s="4"/>
      <c r="B451" s="4"/>
      <c r="C451" s="4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>
      <c r="A452" s="4"/>
      <c r="B452" s="4"/>
      <c r="C452" s="4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>
      <c r="A453" s="4"/>
      <c r="B453" s="4"/>
      <c r="C453" s="4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>
      <c r="A454" s="4"/>
      <c r="B454" s="4"/>
      <c r="C454" s="4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>
      <c r="A455" s="4"/>
      <c r="B455" s="4"/>
      <c r="C455" s="4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>
      <c r="A456" s="4"/>
      <c r="B456" s="4"/>
      <c r="C456" s="4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>
      <c r="A457" s="4"/>
      <c r="B457" s="4"/>
      <c r="C457" s="4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>
      <c r="A458" s="4"/>
      <c r="B458" s="4"/>
      <c r="C458" s="4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>
      <c r="A459" s="4"/>
      <c r="B459" s="4"/>
      <c r="C459" s="4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>
      <c r="A460" s="4"/>
      <c r="B460" s="4"/>
      <c r="C460" s="4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>
      <c r="A461" s="4"/>
      <c r="B461" s="4"/>
      <c r="C461" s="4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>
      <c r="A462" s="4"/>
      <c r="B462" s="4"/>
      <c r="C462" s="4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>
      <c r="A463" s="4"/>
      <c r="B463" s="4"/>
      <c r="C463" s="4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>
      <c r="A464" s="4"/>
      <c r="B464" s="4"/>
      <c r="C464" s="4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>
      <c r="A465" s="4"/>
      <c r="B465" s="4"/>
      <c r="C465" s="4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>
      <c r="A466" s="4"/>
      <c r="B466" s="4"/>
      <c r="C466" s="4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>
      <c r="A467" s="4"/>
      <c r="B467" s="4"/>
      <c r="C467" s="4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>
      <c r="A468" s="4"/>
      <c r="B468" s="4"/>
      <c r="C468" s="4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>
      <c r="A469" s="4"/>
      <c r="B469" s="4"/>
      <c r="C469" s="4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>
      <c r="A470" s="4"/>
      <c r="B470" s="4"/>
      <c r="C470" s="4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>
      <c r="A471" s="4"/>
      <c r="B471" s="4"/>
      <c r="C471" s="4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>
      <c r="A472" s="4"/>
      <c r="B472" s="4"/>
      <c r="C472" s="4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>
      <c r="A473" s="4"/>
      <c r="B473" s="4"/>
      <c r="C473" s="4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>
      <c r="A474" s="4"/>
      <c r="B474" s="4"/>
      <c r="C474" s="4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>
      <c r="A475" s="4"/>
      <c r="B475" s="4"/>
      <c r="C475" s="4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>
      <c r="A476" s="4"/>
      <c r="B476" s="4"/>
      <c r="C476" s="4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>
      <c r="A477" s="4"/>
      <c r="B477" s="4"/>
      <c r="C477" s="4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>
      <c r="A478" s="4"/>
      <c r="B478" s="4"/>
      <c r="C478" s="4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>
      <c r="A479" s="4"/>
      <c r="B479" s="4"/>
      <c r="C479" s="4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>
      <c r="A480" s="4"/>
      <c r="B480" s="4"/>
      <c r="C480" s="4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>
      <c r="A481" s="4"/>
      <c r="B481" s="4"/>
      <c r="C481" s="4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>
      <c r="A482" s="4"/>
      <c r="B482" s="4"/>
      <c r="C482" s="4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>
      <c r="A483" s="4"/>
      <c r="B483" s="4"/>
      <c r="C483" s="4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>
      <c r="A484" s="4"/>
      <c r="B484" s="4"/>
      <c r="C484" s="4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>
      <c r="A485" s="4"/>
      <c r="B485" s="4"/>
      <c r="C485" s="4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>
      <c r="A486" s="4"/>
      <c r="B486" s="4"/>
      <c r="C486" s="4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>
      <c r="A487" s="4"/>
      <c r="B487" s="4"/>
      <c r="C487" s="4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>
      <c r="A488" s="4"/>
      <c r="B488" s="4"/>
      <c r="C488" s="4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>
      <c r="A489" s="4"/>
      <c r="B489" s="4"/>
      <c r="C489" s="4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>
      <c r="A490" s="4"/>
      <c r="B490" s="4"/>
      <c r="C490" s="4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>
      <c r="A491" s="4"/>
      <c r="B491" s="4"/>
      <c r="C491" s="4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>
      <c r="A492" s="4"/>
      <c r="B492" s="4"/>
      <c r="C492" s="4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>
      <c r="A493" s="4"/>
      <c r="B493" s="4"/>
      <c r="C493" s="4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>
      <c r="A494" s="4"/>
      <c r="B494" s="4"/>
      <c r="C494" s="4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>
      <c r="A495" s="4"/>
      <c r="B495" s="4"/>
      <c r="C495" s="4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>
      <c r="A496" s="4"/>
      <c r="B496" s="4"/>
      <c r="C496" s="4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>
      <c r="A497" s="4"/>
      <c r="B497" s="4"/>
      <c r="C497" s="4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>
      <c r="A498" s="4"/>
      <c r="B498" s="4"/>
      <c r="C498" s="4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>
      <c r="A499" s="4"/>
      <c r="B499" s="4"/>
      <c r="C499" s="4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>
      <c r="A500" s="4"/>
      <c r="B500" s="4"/>
      <c r="C500" s="4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>
      <c r="A501" s="4"/>
      <c r="B501" s="4"/>
      <c r="C501" s="4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>
      <c r="A502" s="4"/>
      <c r="B502" s="4"/>
      <c r="C502" s="4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>
      <c r="A503" s="4"/>
      <c r="B503" s="4"/>
      <c r="C503" s="4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>
      <c r="A504" s="4"/>
      <c r="B504" s="4"/>
      <c r="C504" s="4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>
      <c r="A505" s="4"/>
      <c r="B505" s="4"/>
      <c r="C505" s="4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>
      <c r="A506" s="4"/>
      <c r="B506" s="4"/>
      <c r="C506" s="4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>
      <c r="A507" s="4"/>
      <c r="B507" s="4"/>
      <c r="C507" s="4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>
      <c r="A508" s="4"/>
      <c r="B508" s="4"/>
      <c r="C508" s="4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>
      <c r="A509" s="4"/>
      <c r="B509" s="4"/>
      <c r="C509" s="4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>
      <c r="A510" s="4"/>
      <c r="B510" s="4"/>
      <c r="C510" s="4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>
      <c r="A511" s="4"/>
      <c r="B511" s="4"/>
      <c r="C511" s="4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>
      <c r="A512" s="4"/>
      <c r="B512" s="4"/>
      <c r="C512" s="4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>
      <c r="A513" s="4"/>
      <c r="B513" s="4"/>
      <c r="C513" s="4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>
      <c r="A514" s="4"/>
      <c r="B514" s="4"/>
      <c r="C514" s="4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>
      <c r="A515" s="4"/>
      <c r="B515" s="4"/>
      <c r="C515" s="4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>
      <c r="A516" s="4"/>
      <c r="B516" s="4"/>
      <c r="C516" s="4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>
      <c r="A517" s="4"/>
      <c r="B517" s="4"/>
      <c r="C517" s="4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>
      <c r="A518" s="4"/>
      <c r="B518" s="4"/>
      <c r="C518" s="4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>
      <c r="A519" s="4"/>
      <c r="B519" s="4"/>
      <c r="C519" s="4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>
      <c r="A520" s="4"/>
      <c r="B520" s="4"/>
      <c r="C520" s="4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>
      <c r="A521" s="4"/>
      <c r="B521" s="4"/>
      <c r="C521" s="4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>
      <c r="A522" s="4"/>
      <c r="B522" s="4"/>
      <c r="C522" s="4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>
      <c r="A523" s="4"/>
      <c r="B523" s="4"/>
      <c r="C523" s="4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>
      <c r="A524" s="4"/>
      <c r="B524" s="4"/>
      <c r="C524" s="4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>
      <c r="A525" s="4"/>
      <c r="B525" s="4"/>
      <c r="C525" s="4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>
      <c r="A526" s="4"/>
      <c r="B526" s="4"/>
      <c r="C526" s="4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>
      <c r="A527" s="4"/>
      <c r="B527" s="4"/>
      <c r="C527" s="4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>
      <c r="A528" s="4"/>
      <c r="B528" s="4"/>
      <c r="C528" s="4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>
      <c r="A529" s="4"/>
      <c r="B529" s="4"/>
      <c r="C529" s="4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>
      <c r="A530" s="4"/>
      <c r="B530" s="4"/>
      <c r="C530" s="4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>
      <c r="A531" s="4"/>
      <c r="B531" s="4"/>
      <c r="C531" s="4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>
      <c r="A532" s="4"/>
      <c r="B532" s="4"/>
      <c r="C532" s="4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>
      <c r="A533" s="4"/>
      <c r="B533" s="4"/>
      <c r="C533" s="4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>
      <c r="A534" s="4"/>
      <c r="B534" s="4"/>
      <c r="C534" s="4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>
      <c r="A535" s="4"/>
      <c r="B535" s="4"/>
      <c r="C535" s="4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>
      <c r="A536" s="4"/>
      <c r="B536" s="4"/>
      <c r="C536" s="4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>
      <c r="A537" s="4"/>
      <c r="B537" s="4"/>
      <c r="C537" s="4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>
      <c r="A538" s="4"/>
      <c r="B538" s="4"/>
      <c r="C538" s="4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>
      <c r="A539" s="4"/>
      <c r="B539" s="4"/>
      <c r="C539" s="4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>
      <c r="A540" s="4"/>
      <c r="B540" s="4"/>
      <c r="C540" s="4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>
      <c r="A541" s="4"/>
      <c r="B541" s="4"/>
      <c r="C541" s="4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>
      <c r="A542" s="4"/>
      <c r="B542" s="4"/>
      <c r="C542" s="4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>
      <c r="A543" s="4"/>
      <c r="B543" s="4"/>
      <c r="C543" s="4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>
      <c r="A544" s="4"/>
      <c r="B544" s="4"/>
      <c r="C544" s="4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>
      <c r="A545" s="4"/>
      <c r="B545" s="4"/>
      <c r="C545" s="4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>
      <c r="A546" s="4"/>
      <c r="B546" s="4"/>
      <c r="C546" s="4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>
      <c r="A547" s="4"/>
      <c r="B547" s="4"/>
      <c r="C547" s="4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>
      <c r="A548" s="4"/>
      <c r="B548" s="4"/>
      <c r="C548" s="4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>
      <c r="A549" s="4"/>
      <c r="B549" s="4"/>
      <c r="C549" s="4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>
      <c r="A550" s="4"/>
      <c r="B550" s="4"/>
      <c r="C550" s="4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>
      <c r="A551" s="4"/>
      <c r="B551" s="4"/>
      <c r="C551" s="4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>
      <c r="A552" s="4"/>
      <c r="B552" s="4"/>
      <c r="C552" s="4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>
      <c r="A553" s="4"/>
      <c r="B553" s="4"/>
      <c r="C553" s="4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>
      <c r="A554" s="4"/>
      <c r="B554" s="4"/>
      <c r="C554" s="4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>
      <c r="A555" s="4"/>
      <c r="B555" s="4"/>
      <c r="C555" s="4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>
      <c r="A556" s="4"/>
      <c r="B556" s="4"/>
      <c r="C556" s="4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>
      <c r="A557" s="4"/>
      <c r="B557" s="4"/>
      <c r="C557" s="4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>
      <c r="A558" s="4"/>
      <c r="B558" s="4"/>
      <c r="C558" s="4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>
      <c r="A559" s="4"/>
      <c r="B559" s="4"/>
      <c r="C559" s="4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>
      <c r="A560" s="4"/>
      <c r="B560" s="4"/>
      <c r="C560" s="4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>
      <c r="A561" s="4"/>
      <c r="B561" s="4"/>
      <c r="C561" s="4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>
      <c r="A562" s="4"/>
      <c r="B562" s="4"/>
      <c r="C562" s="4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>
      <c r="A563" s="4"/>
      <c r="B563" s="4"/>
      <c r="C563" s="4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>
      <c r="A564" s="4"/>
      <c r="B564" s="4"/>
      <c r="C564" s="4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>
      <c r="A565" s="4"/>
      <c r="B565" s="4"/>
      <c r="C565" s="4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>
      <c r="A566" s="4"/>
      <c r="B566" s="4"/>
      <c r="C566" s="4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>
      <c r="A567" s="4"/>
      <c r="B567" s="4"/>
      <c r="C567" s="4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>
      <c r="A568" s="4"/>
      <c r="B568" s="4"/>
      <c r="C568" s="4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>
      <c r="A569" s="4"/>
      <c r="B569" s="4"/>
      <c r="C569" s="4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>
      <c r="A570" s="4"/>
      <c r="B570" s="4"/>
      <c r="C570" s="4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>
      <c r="A571" s="4"/>
      <c r="B571" s="4"/>
      <c r="C571" s="4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>
      <c r="A572" s="4"/>
      <c r="B572" s="4"/>
      <c r="C572" s="4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>
      <c r="A573" s="4"/>
      <c r="B573" s="4"/>
      <c r="C573" s="4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>
      <c r="A574" s="4"/>
      <c r="B574" s="4"/>
      <c r="C574" s="4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>
      <c r="A575" s="4"/>
      <c r="B575" s="4"/>
      <c r="C575" s="4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>
      <c r="A576" s="4"/>
      <c r="B576" s="4"/>
      <c r="C576" s="4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>
      <c r="A577" s="4"/>
      <c r="B577" s="4"/>
      <c r="C577" s="4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>
      <c r="A578" s="4"/>
      <c r="B578" s="4"/>
      <c r="C578" s="4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>
      <c r="A579" s="4"/>
      <c r="B579" s="4"/>
      <c r="C579" s="4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>
      <c r="A580" s="4"/>
      <c r="B580" s="4"/>
      <c r="C580" s="4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>
      <c r="A581" s="4"/>
      <c r="B581" s="4"/>
      <c r="C581" s="4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>
      <c r="A582" s="4"/>
      <c r="B582" s="4"/>
      <c r="C582" s="4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>
      <c r="A583" s="4"/>
      <c r="B583" s="4"/>
      <c r="C583" s="4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>
      <c r="A584" s="4"/>
      <c r="B584" s="4"/>
      <c r="C584" s="4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>
      <c r="A585" s="4"/>
      <c r="B585" s="4"/>
      <c r="C585" s="4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>
      <c r="A586" s="4"/>
      <c r="B586" s="4"/>
      <c r="C586" s="4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>
      <c r="A587" s="4"/>
      <c r="B587" s="4"/>
      <c r="C587" s="4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>
      <c r="A588" s="4"/>
      <c r="B588" s="4"/>
      <c r="C588" s="4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>
      <c r="A589" s="4"/>
      <c r="B589" s="4"/>
      <c r="C589" s="4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>
      <c r="A590" s="4"/>
      <c r="B590" s="4"/>
      <c r="C590" s="4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>
      <c r="A591" s="4"/>
      <c r="B591" s="4"/>
      <c r="C591" s="4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>
      <c r="A592" s="4"/>
      <c r="B592" s="4"/>
      <c r="C592" s="4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>
      <c r="A593" s="4"/>
      <c r="B593" s="4"/>
      <c r="C593" s="4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>
      <c r="A594" s="4"/>
      <c r="B594" s="4"/>
      <c r="C594" s="4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>
      <c r="A595" s="4"/>
      <c r="B595" s="4"/>
      <c r="C595" s="4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>
      <c r="A596" s="4"/>
      <c r="B596" s="4"/>
      <c r="C596" s="4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>
      <c r="A597" s="4"/>
      <c r="B597" s="4"/>
      <c r="C597" s="4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>
      <c r="A598" s="4"/>
      <c r="B598" s="4"/>
      <c r="C598" s="4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>
      <c r="A599" s="4"/>
      <c r="B599" s="4"/>
      <c r="C599" s="4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>
      <c r="A600" s="4"/>
      <c r="B600" s="4"/>
      <c r="C600" s="4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>
      <c r="A601" s="4"/>
      <c r="B601" s="4"/>
      <c r="C601" s="4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>
      <c r="A602" s="4"/>
      <c r="B602" s="4"/>
      <c r="C602" s="4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>
      <c r="A603" s="4"/>
      <c r="B603" s="4"/>
      <c r="C603" s="4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>
      <c r="A604" s="4"/>
      <c r="B604" s="4"/>
      <c r="C604" s="4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>
      <c r="A605" s="4"/>
      <c r="B605" s="4"/>
      <c r="C605" s="4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>
      <c r="A606" s="4"/>
      <c r="B606" s="4"/>
      <c r="C606" s="4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>
      <c r="A607" s="4"/>
      <c r="B607" s="4"/>
      <c r="C607" s="4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>
      <c r="A608" s="4"/>
      <c r="B608" s="4"/>
      <c r="C608" s="4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>
      <c r="A609" s="4"/>
      <c r="B609" s="4"/>
      <c r="C609" s="4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>
      <c r="A610" s="4"/>
      <c r="B610" s="4"/>
      <c r="C610" s="4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>
      <c r="A611" s="4"/>
      <c r="B611" s="4"/>
      <c r="C611" s="4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>
      <c r="A612" s="4"/>
      <c r="B612" s="4"/>
      <c r="C612" s="4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>
      <c r="A613" s="4"/>
      <c r="B613" s="4"/>
      <c r="C613" s="4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>
      <c r="A614" s="4"/>
      <c r="B614" s="4"/>
      <c r="C614" s="4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>
      <c r="A615" s="4"/>
      <c r="B615" s="4"/>
      <c r="C615" s="4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>
      <c r="A616" s="4"/>
      <c r="B616" s="4"/>
      <c r="C616" s="4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>
      <c r="A617" s="4"/>
      <c r="B617" s="4"/>
      <c r="C617" s="4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>
      <c r="A618" s="4"/>
      <c r="B618" s="4"/>
      <c r="C618" s="4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>
      <c r="A619" s="4"/>
      <c r="B619" s="4"/>
      <c r="C619" s="4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>
      <c r="A620" s="4"/>
      <c r="B620" s="4"/>
      <c r="C620" s="4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>
      <c r="A621" s="4"/>
      <c r="B621" s="4"/>
      <c r="C621" s="4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>
      <c r="A622" s="4"/>
      <c r="B622" s="4"/>
      <c r="C622" s="4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>
      <c r="A623" s="4"/>
      <c r="B623" s="4"/>
      <c r="C623" s="4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>
      <c r="A624" s="4"/>
      <c r="B624" s="4"/>
      <c r="C624" s="4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>
      <c r="A625" s="4"/>
      <c r="B625" s="4"/>
      <c r="C625" s="4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>
      <c r="A626" s="4"/>
      <c r="B626" s="4"/>
      <c r="C626" s="4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>
      <c r="A627" s="4"/>
      <c r="B627" s="4"/>
      <c r="C627" s="4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>
      <c r="A628" s="4"/>
      <c r="B628" s="4"/>
      <c r="C628" s="4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>
      <c r="A629" s="4"/>
      <c r="B629" s="4"/>
      <c r="C629" s="4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>
      <c r="A630" s="4"/>
      <c r="B630" s="4"/>
      <c r="C630" s="4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>
      <c r="A631" s="4"/>
      <c r="B631" s="4"/>
      <c r="C631" s="4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>
      <c r="A632" s="4"/>
      <c r="B632" s="4"/>
      <c r="C632" s="4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>
      <c r="A633" s="4"/>
      <c r="B633" s="4"/>
      <c r="C633" s="4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>
      <c r="A634" s="4"/>
      <c r="B634" s="4"/>
      <c r="C634" s="4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>
      <c r="A635" s="4"/>
      <c r="B635" s="4"/>
      <c r="C635" s="4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>
      <c r="A636" s="4"/>
      <c r="B636" s="4"/>
      <c r="C636" s="4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>
      <c r="A637" s="4"/>
      <c r="B637" s="4"/>
      <c r="C637" s="4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>
      <c r="A638" s="4"/>
      <c r="B638" s="4"/>
      <c r="C638" s="4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>
      <c r="A639" s="4"/>
      <c r="B639" s="4"/>
      <c r="C639" s="4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>
      <c r="A640" s="4"/>
      <c r="B640" s="4"/>
      <c r="C640" s="4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>
      <c r="A641" s="4"/>
      <c r="B641" s="4"/>
      <c r="C641" s="4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>
      <c r="A642" s="4"/>
      <c r="B642" s="4"/>
      <c r="C642" s="4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>
      <c r="A643" s="4"/>
      <c r="B643" s="4"/>
      <c r="C643" s="4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>
      <c r="A644" s="4"/>
      <c r="B644" s="4"/>
      <c r="C644" s="4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>
      <c r="A645" s="4"/>
      <c r="B645" s="4"/>
      <c r="C645" s="4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>
      <c r="A646" s="4"/>
      <c r="B646" s="4"/>
      <c r="C646" s="4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>
      <c r="A647" s="4"/>
      <c r="B647" s="4"/>
      <c r="C647" s="4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>
      <c r="A648" s="4"/>
      <c r="B648" s="4"/>
      <c r="C648" s="4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>
      <c r="A649" s="4"/>
      <c r="B649" s="4"/>
      <c r="C649" s="4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>
      <c r="A650" s="4"/>
      <c r="B650" s="4"/>
      <c r="C650" s="4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>
      <c r="A651" s="4"/>
      <c r="B651" s="4"/>
      <c r="C651" s="4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>
      <c r="A652" s="4"/>
      <c r="B652" s="4"/>
      <c r="C652" s="4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>
      <c r="A653" s="4"/>
      <c r="B653" s="4"/>
      <c r="C653" s="4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>
      <c r="A654" s="4"/>
      <c r="B654" s="4"/>
      <c r="C654" s="4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>
      <c r="A655" s="4"/>
      <c r="B655" s="4"/>
      <c r="C655" s="4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>
      <c r="A656" s="4"/>
      <c r="B656" s="4"/>
      <c r="C656" s="4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>
      <c r="A657" s="4"/>
      <c r="B657" s="4"/>
      <c r="C657" s="4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>
      <c r="A658" s="4"/>
      <c r="B658" s="4"/>
      <c r="C658" s="4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>
      <c r="A659" s="4"/>
      <c r="B659" s="4"/>
      <c r="C659" s="4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>
      <c r="A660" s="4"/>
      <c r="B660" s="4"/>
      <c r="C660" s="4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>
      <c r="A661" s="4"/>
      <c r="B661" s="4"/>
      <c r="C661" s="4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>
      <c r="A662" s="4"/>
      <c r="B662" s="4"/>
      <c r="C662" s="4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>
      <c r="A663" s="4"/>
      <c r="B663" s="4"/>
      <c r="C663" s="4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>
      <c r="A664" s="4"/>
      <c r="B664" s="4"/>
      <c r="C664" s="4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>
      <c r="A665" s="4"/>
      <c r="B665" s="4"/>
      <c r="C665" s="4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>
      <c r="A666" s="4"/>
      <c r="B666" s="4"/>
      <c r="C666" s="4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>
      <c r="A667" s="4"/>
      <c r="B667" s="4"/>
      <c r="C667" s="4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>
      <c r="A668" s="4"/>
      <c r="B668" s="4"/>
      <c r="C668" s="4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>
      <c r="A669" s="4"/>
      <c r="B669" s="4"/>
      <c r="C669" s="4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>
      <c r="A670" s="4"/>
      <c r="B670" s="4"/>
      <c r="C670" s="4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>
      <c r="A671" s="4"/>
      <c r="B671" s="4"/>
      <c r="C671" s="4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>
      <c r="A672" s="4"/>
      <c r="B672" s="4"/>
      <c r="C672" s="4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>
      <c r="A673" s="4"/>
      <c r="B673" s="4"/>
      <c r="C673" s="4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>
      <c r="A674" s="4"/>
      <c r="B674" s="4"/>
      <c r="C674" s="4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>
      <c r="A675" s="4"/>
      <c r="B675" s="4"/>
      <c r="C675" s="4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>
      <c r="A676" s="4"/>
      <c r="B676" s="4"/>
      <c r="C676" s="4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>
      <c r="A677" s="4"/>
      <c r="B677" s="4"/>
      <c r="C677" s="4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>
      <c r="A678" s="4"/>
      <c r="B678" s="4"/>
      <c r="C678" s="4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>
      <c r="A679" s="4"/>
      <c r="B679" s="4"/>
      <c r="C679" s="4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>
      <c r="A680" s="4"/>
      <c r="B680" s="4"/>
      <c r="C680" s="4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>
      <c r="A681" s="4"/>
      <c r="B681" s="4"/>
      <c r="C681" s="4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>
      <c r="A682" s="4"/>
      <c r="B682" s="4"/>
      <c r="C682" s="4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>
      <c r="A683" s="4"/>
      <c r="B683" s="4"/>
      <c r="C683" s="4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>
      <c r="A684" s="4"/>
      <c r="B684" s="4"/>
      <c r="C684" s="4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>
      <c r="A685" s="4"/>
      <c r="B685" s="4"/>
      <c r="C685" s="4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>
      <c r="A686" s="4"/>
      <c r="B686" s="4"/>
      <c r="C686" s="4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>
      <c r="A687" s="4"/>
      <c r="B687" s="4"/>
      <c r="C687" s="4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>
      <c r="A688" s="4"/>
      <c r="B688" s="4"/>
      <c r="C688" s="4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>
      <c r="A689" s="4"/>
      <c r="B689" s="4"/>
      <c r="C689" s="4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>
      <c r="A690" s="4"/>
      <c r="B690" s="4"/>
      <c r="C690" s="4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>
      <c r="A691" s="4"/>
      <c r="B691" s="4"/>
      <c r="C691" s="4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>
      <c r="A692" s="4"/>
      <c r="B692" s="4"/>
      <c r="C692" s="4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>
      <c r="A693" s="4"/>
      <c r="B693" s="4"/>
      <c r="C693" s="4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>
      <c r="A694" s="4"/>
      <c r="B694" s="4"/>
      <c r="C694" s="4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>
      <c r="A695" s="4"/>
      <c r="B695" s="4"/>
      <c r="C695" s="4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>
      <c r="A696" s="4"/>
      <c r="B696" s="4"/>
      <c r="C696" s="4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>
      <c r="A697" s="4"/>
      <c r="B697" s="4"/>
      <c r="C697" s="4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>
      <c r="A698" s="4"/>
      <c r="B698" s="4"/>
      <c r="C698" s="4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>
      <c r="A699" s="4"/>
      <c r="B699" s="4"/>
      <c r="C699" s="4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>
      <c r="A700" s="4"/>
      <c r="B700" s="4"/>
      <c r="C700" s="4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>
      <c r="A701" s="4"/>
      <c r="B701" s="4"/>
      <c r="C701" s="4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>
      <c r="A702" s="4"/>
      <c r="B702" s="4"/>
      <c r="C702" s="4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>
      <c r="A703" s="4"/>
      <c r="B703" s="4"/>
      <c r="C703" s="4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>
      <c r="A704" s="4"/>
      <c r="B704" s="4"/>
      <c r="C704" s="4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>
      <c r="A705" s="4"/>
      <c r="B705" s="4"/>
      <c r="C705" s="4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>
      <c r="A706" s="4"/>
      <c r="B706" s="4"/>
      <c r="C706" s="4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>
      <c r="A707" s="4"/>
      <c r="B707" s="4"/>
      <c r="C707" s="4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>
      <c r="A708" s="4"/>
      <c r="B708" s="4"/>
      <c r="C708" s="4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>
      <c r="A709" s="4"/>
      <c r="B709" s="4"/>
      <c r="C709" s="4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>
      <c r="A710" s="4"/>
      <c r="B710" s="4"/>
      <c r="C710" s="4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>
      <c r="A711" s="4"/>
      <c r="B711" s="4"/>
      <c r="C711" s="4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>
      <c r="A712" s="4"/>
      <c r="B712" s="4"/>
      <c r="C712" s="4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>
      <c r="A713" s="4"/>
      <c r="B713" s="4"/>
      <c r="C713" s="4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>
      <c r="A714" s="4"/>
      <c r="B714" s="4"/>
      <c r="C714" s="4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>
      <c r="A715" s="4"/>
      <c r="B715" s="4"/>
      <c r="C715" s="4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>
      <c r="A716" s="4"/>
      <c r="B716" s="4"/>
      <c r="C716" s="4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>
      <c r="A717" s="4"/>
      <c r="B717" s="4"/>
      <c r="C717" s="4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>
      <c r="A718" s="4"/>
      <c r="B718" s="4"/>
      <c r="C718" s="4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>
      <c r="A719" s="4"/>
      <c r="B719" s="4"/>
      <c r="C719" s="4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>
      <c r="A720" s="4"/>
      <c r="B720" s="4"/>
      <c r="C720" s="4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>
      <c r="A721" s="4"/>
      <c r="B721" s="4"/>
      <c r="C721" s="4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>
      <c r="A722" s="4"/>
      <c r="B722" s="4"/>
      <c r="C722" s="4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>
      <c r="A723" s="4"/>
      <c r="B723" s="4"/>
      <c r="C723" s="4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>
      <c r="A724" s="4"/>
      <c r="B724" s="4"/>
      <c r="C724" s="4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>
      <c r="A725" s="4"/>
      <c r="B725" s="4"/>
      <c r="C725" s="4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>
      <c r="A726" s="4"/>
      <c r="B726" s="4"/>
      <c r="C726" s="4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>
      <c r="A727" s="4"/>
      <c r="B727" s="4"/>
      <c r="C727" s="4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>
      <c r="A728" s="4"/>
      <c r="B728" s="4"/>
      <c r="C728" s="4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>
      <c r="A729" s="4"/>
      <c r="B729" s="4"/>
      <c r="C729" s="4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>
      <c r="A730" s="4"/>
      <c r="B730" s="4"/>
      <c r="C730" s="4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>
      <c r="A731" s="4"/>
      <c r="B731" s="4"/>
      <c r="C731" s="4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>
      <c r="A732" s="4"/>
      <c r="B732" s="4"/>
      <c r="C732" s="4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>
      <c r="A733" s="4"/>
      <c r="B733" s="4"/>
      <c r="C733" s="4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>
      <c r="A734" s="4"/>
      <c r="B734" s="4"/>
      <c r="C734" s="4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>
      <c r="A735" s="4"/>
      <c r="B735" s="4"/>
      <c r="C735" s="4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>
      <c r="A736" s="4"/>
      <c r="B736" s="4"/>
      <c r="C736" s="4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>
      <c r="A737" s="4"/>
      <c r="B737" s="4"/>
      <c r="C737" s="4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>
      <c r="A738" s="4"/>
      <c r="B738" s="4"/>
      <c r="C738" s="4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>
      <c r="A739" s="4"/>
      <c r="B739" s="4"/>
      <c r="C739" s="4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>
      <c r="A740" s="4"/>
      <c r="B740" s="4"/>
      <c r="C740" s="4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>
      <c r="A741" s="4"/>
      <c r="B741" s="4"/>
      <c r="C741" s="4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>
      <c r="A742" s="4"/>
      <c r="B742" s="4"/>
      <c r="C742" s="4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>
      <c r="A743" s="4"/>
      <c r="B743" s="4"/>
      <c r="C743" s="4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>
      <c r="A744" s="4"/>
      <c r="B744" s="4"/>
      <c r="C744" s="4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>
      <c r="A745" s="4"/>
      <c r="B745" s="4"/>
      <c r="C745" s="4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>
      <c r="A746" s="4"/>
      <c r="B746" s="4"/>
      <c r="C746" s="4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>
      <c r="A747" s="4"/>
      <c r="B747" s="4"/>
      <c r="C747" s="4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>
      <c r="A748" s="4"/>
      <c r="B748" s="4"/>
      <c r="C748" s="4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>
      <c r="A749" s="4"/>
      <c r="B749" s="4"/>
      <c r="C749" s="4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>
      <c r="A750" s="4"/>
      <c r="B750" s="4"/>
      <c r="C750" s="4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>
      <c r="A751" s="4"/>
      <c r="B751" s="4"/>
      <c r="C751" s="4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>
      <c r="A752" s="4"/>
      <c r="B752" s="4"/>
      <c r="C752" s="4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>
      <c r="A753" s="4"/>
      <c r="B753" s="4"/>
      <c r="C753" s="4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>
      <c r="A754" s="4"/>
      <c r="B754" s="4"/>
      <c r="C754" s="4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>
      <c r="A755" s="4"/>
      <c r="B755" s="4"/>
      <c r="C755" s="4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>
      <c r="A756" s="4"/>
      <c r="B756" s="4"/>
      <c r="C756" s="4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>
      <c r="A757" s="4"/>
      <c r="B757" s="4"/>
      <c r="C757" s="4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>
      <c r="A758" s="4"/>
      <c r="B758" s="4"/>
      <c r="C758" s="4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>
      <c r="A759" s="4"/>
      <c r="B759" s="4"/>
      <c r="C759" s="4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>
      <c r="A760" s="4"/>
      <c r="B760" s="4"/>
      <c r="C760" s="4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>
      <c r="A761" s="4"/>
      <c r="B761" s="4"/>
      <c r="C761" s="4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>
      <c r="A762" s="4"/>
      <c r="B762" s="4"/>
      <c r="C762" s="4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>
      <c r="A763" s="4"/>
      <c r="B763" s="4"/>
      <c r="C763" s="4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>
      <c r="A764" s="4"/>
      <c r="B764" s="4"/>
      <c r="C764" s="4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>
      <c r="A765" s="4"/>
      <c r="B765" s="4"/>
      <c r="C765" s="4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>
      <c r="A766" s="4"/>
      <c r="B766" s="4"/>
      <c r="C766" s="4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>
      <c r="A767" s="4"/>
      <c r="B767" s="4"/>
      <c r="C767" s="4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>
      <c r="A768" s="4"/>
      <c r="B768" s="4"/>
      <c r="C768" s="4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>
      <c r="A769" s="4"/>
      <c r="B769" s="4"/>
      <c r="C769" s="4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>
      <c r="A770" s="4"/>
      <c r="B770" s="4"/>
      <c r="C770" s="4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>
      <c r="A771" s="4"/>
      <c r="B771" s="4"/>
      <c r="C771" s="4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>
      <c r="A772" s="4"/>
      <c r="B772" s="4"/>
      <c r="C772" s="4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>
      <c r="A773" s="4"/>
      <c r="B773" s="4"/>
      <c r="C773" s="4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>
      <c r="A774" s="4"/>
      <c r="B774" s="4"/>
      <c r="C774" s="4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>
      <c r="A775" s="4"/>
      <c r="B775" s="4"/>
      <c r="C775" s="4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>
      <c r="A776" s="4"/>
      <c r="B776" s="4"/>
      <c r="C776" s="4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>
      <c r="A777" s="4"/>
      <c r="B777" s="4"/>
      <c r="C777" s="4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>
      <c r="A778" s="4"/>
      <c r="B778" s="4"/>
      <c r="C778" s="4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>
      <c r="A779" s="4"/>
      <c r="B779" s="4"/>
      <c r="C779" s="4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>
      <c r="A780" s="4"/>
      <c r="B780" s="4"/>
      <c r="C780" s="4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>
      <c r="A781" s="4"/>
      <c r="B781" s="4"/>
      <c r="C781" s="4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>
      <c r="A782" s="4"/>
      <c r="B782" s="4"/>
      <c r="C782" s="4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>
      <c r="A783" s="4"/>
      <c r="B783" s="4"/>
      <c r="C783" s="4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>
      <c r="A784" s="4"/>
      <c r="B784" s="4"/>
      <c r="C784" s="4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>
      <c r="A785" s="4"/>
      <c r="B785" s="4"/>
      <c r="C785" s="4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>
      <c r="A786" s="4"/>
      <c r="B786" s="4"/>
      <c r="C786" s="4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>
      <c r="A787" s="4"/>
      <c r="B787" s="4"/>
      <c r="C787" s="4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>
      <c r="A788" s="4"/>
      <c r="B788" s="4"/>
      <c r="C788" s="4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>
      <c r="A789" s="4"/>
      <c r="B789" s="4"/>
      <c r="C789" s="4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>
      <c r="A790" s="4"/>
      <c r="B790" s="4"/>
      <c r="C790" s="4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>
      <c r="A791" s="4"/>
      <c r="B791" s="4"/>
      <c r="C791" s="4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>
      <c r="A792" s="4"/>
      <c r="B792" s="4"/>
      <c r="C792" s="4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>
      <c r="A793" s="4"/>
      <c r="B793" s="4"/>
      <c r="C793" s="4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>
      <c r="A794" s="4"/>
      <c r="B794" s="4"/>
      <c r="C794" s="4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>
      <c r="A795" s="4"/>
      <c r="B795" s="4"/>
      <c r="C795" s="4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>
      <c r="A796" s="4"/>
      <c r="B796" s="4"/>
      <c r="C796" s="4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>
      <c r="A797" s="4"/>
      <c r="B797" s="4"/>
      <c r="C797" s="4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>
      <c r="A798" s="4"/>
      <c r="B798" s="4"/>
      <c r="C798" s="4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>
      <c r="A799" s="4"/>
      <c r="B799" s="4"/>
      <c r="C799" s="4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>
      <c r="A800" s="4"/>
      <c r="B800" s="4"/>
      <c r="C800" s="4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>
      <c r="A801" s="4"/>
      <c r="B801" s="4"/>
      <c r="C801" s="4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>
      <c r="A802" s="4"/>
      <c r="B802" s="4"/>
      <c r="C802" s="4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>
      <c r="A803" s="4"/>
      <c r="B803" s="4"/>
      <c r="C803" s="4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>
      <c r="A804" s="4"/>
      <c r="B804" s="4"/>
      <c r="C804" s="4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>
      <c r="A805" s="4"/>
      <c r="B805" s="4"/>
      <c r="C805" s="4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>
      <c r="A806" s="4"/>
      <c r="B806" s="4"/>
      <c r="C806" s="4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>
      <c r="A807" s="4"/>
      <c r="B807" s="4"/>
      <c r="C807" s="4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>
      <c r="A808" s="4"/>
      <c r="B808" s="4"/>
      <c r="C808" s="4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>
      <c r="A809" s="4"/>
      <c r="B809" s="4"/>
      <c r="C809" s="4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>
      <c r="A810" s="4"/>
      <c r="B810" s="4"/>
      <c r="C810" s="4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>
      <c r="A811" s="4"/>
      <c r="B811" s="4"/>
      <c r="C811" s="4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>
      <c r="A812" s="4"/>
      <c r="B812" s="4"/>
      <c r="C812" s="4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>
      <c r="A813" s="4"/>
      <c r="B813" s="4"/>
      <c r="C813" s="4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>
      <c r="A814" s="4"/>
      <c r="B814" s="4"/>
      <c r="C814" s="4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>
      <c r="A815" s="4"/>
      <c r="B815" s="4"/>
      <c r="C815" s="4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>
      <c r="A816" s="4"/>
      <c r="B816" s="4"/>
      <c r="C816" s="4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>
      <c r="A817" s="4"/>
      <c r="B817" s="4"/>
      <c r="C817" s="4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>
      <c r="A818" s="4"/>
      <c r="B818" s="4"/>
      <c r="C818" s="4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>
      <c r="A819" s="4"/>
      <c r="B819" s="4"/>
      <c r="C819" s="4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>
      <c r="A820" s="4"/>
      <c r="B820" s="4"/>
      <c r="C820" s="4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>
      <c r="A821" s="4"/>
      <c r="B821" s="4"/>
      <c r="C821" s="4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>
      <c r="A822" s="4"/>
      <c r="B822" s="4"/>
      <c r="C822" s="4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>
      <c r="A823" s="4"/>
      <c r="B823" s="4"/>
      <c r="C823" s="4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>
      <c r="A824" s="4"/>
      <c r="B824" s="4"/>
      <c r="C824" s="4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>
      <c r="A825" s="4"/>
      <c r="B825" s="4"/>
      <c r="C825" s="4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>
      <c r="A826" s="4"/>
      <c r="B826" s="4"/>
      <c r="C826" s="4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>
      <c r="A827" s="4"/>
      <c r="B827" s="4"/>
      <c r="C827" s="4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>
      <c r="A828" s="4"/>
      <c r="B828" s="4"/>
      <c r="C828" s="4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>
      <c r="A829" s="4"/>
      <c r="B829" s="4"/>
      <c r="C829" s="4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>
      <c r="A830" s="4"/>
      <c r="B830" s="4"/>
      <c r="C830" s="4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>
      <c r="A831" s="4"/>
      <c r="B831" s="4"/>
      <c r="C831" s="4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>
      <c r="A832" s="4"/>
      <c r="B832" s="4"/>
      <c r="C832" s="4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>
      <c r="A833" s="4"/>
      <c r="B833" s="4"/>
      <c r="C833" s="4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>
      <c r="A834" s="4"/>
      <c r="B834" s="4"/>
      <c r="C834" s="4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>
      <c r="A835" s="4"/>
      <c r="B835" s="4"/>
      <c r="C835" s="4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>
      <c r="A836" s="4"/>
      <c r="B836" s="4"/>
      <c r="C836" s="4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>
      <c r="A837" s="4"/>
      <c r="B837" s="4"/>
      <c r="C837" s="4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>
      <c r="A838" s="4"/>
      <c r="B838" s="4"/>
      <c r="C838" s="4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>
      <c r="A839" s="4"/>
      <c r="B839" s="4"/>
      <c r="C839" s="4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>
      <c r="A840" s="4"/>
      <c r="B840" s="4"/>
      <c r="C840" s="4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>
      <c r="A841" s="4"/>
      <c r="B841" s="4"/>
      <c r="C841" s="4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>
      <c r="A842" s="4"/>
      <c r="B842" s="4"/>
      <c r="C842" s="4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>
      <c r="A843" s="4"/>
      <c r="B843" s="4"/>
      <c r="C843" s="4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>
      <c r="A844" s="4"/>
      <c r="B844" s="4"/>
      <c r="C844" s="4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>
      <c r="A845" s="4"/>
      <c r="B845" s="4"/>
      <c r="C845" s="4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>
      <c r="A846" s="4"/>
      <c r="B846" s="4"/>
      <c r="C846" s="4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>
      <c r="A847" s="4"/>
      <c r="B847" s="4"/>
      <c r="C847" s="4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>
      <c r="A848" s="4"/>
      <c r="B848" s="4"/>
      <c r="C848" s="4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>
      <c r="A849" s="4"/>
      <c r="B849" s="4"/>
      <c r="C849" s="4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>
      <c r="A850" s="4"/>
      <c r="B850" s="4"/>
      <c r="C850" s="4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>
      <c r="A851" s="4"/>
      <c r="B851" s="4"/>
      <c r="C851" s="4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>
      <c r="A852" s="4"/>
      <c r="B852" s="4"/>
      <c r="C852" s="4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>
      <c r="A853" s="4"/>
      <c r="B853" s="4"/>
      <c r="C853" s="4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>
      <c r="A854" s="4"/>
      <c r="B854" s="4"/>
      <c r="C854" s="4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>
      <c r="A855" s="4"/>
      <c r="B855" s="4"/>
      <c r="C855" s="4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>
      <c r="A856" s="4"/>
      <c r="B856" s="4"/>
      <c r="C856" s="4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>
      <c r="A857" s="4"/>
      <c r="B857" s="4"/>
      <c r="C857" s="4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>
      <c r="A858" s="4"/>
      <c r="B858" s="4"/>
      <c r="C858" s="4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>
      <c r="A859" s="4"/>
      <c r="B859" s="4"/>
      <c r="C859" s="4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>
      <c r="A860" s="4"/>
      <c r="B860" s="4"/>
      <c r="C860" s="4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>
      <c r="A861" s="4"/>
      <c r="B861" s="4"/>
      <c r="C861" s="4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>
      <c r="A862" s="4"/>
      <c r="B862" s="4"/>
      <c r="C862" s="4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>
      <c r="A863" s="4"/>
      <c r="B863" s="4"/>
      <c r="C863" s="4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>
      <c r="A864" s="4"/>
      <c r="B864" s="4"/>
      <c r="C864" s="4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>
      <c r="A865" s="4"/>
      <c r="B865" s="4"/>
      <c r="C865" s="4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>
      <c r="A866" s="4"/>
      <c r="B866" s="4"/>
      <c r="C866" s="4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>
      <c r="A867" s="4"/>
      <c r="B867" s="4"/>
      <c r="C867" s="4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>
      <c r="A868" s="4"/>
      <c r="B868" s="4"/>
      <c r="C868" s="4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>
      <c r="A869" s="4"/>
      <c r="B869" s="4"/>
      <c r="C869" s="4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>
      <c r="A870" s="4"/>
      <c r="B870" s="4"/>
      <c r="C870" s="4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>
      <c r="A871" s="4"/>
      <c r="B871" s="4"/>
      <c r="C871" s="4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>
      <c r="A872" s="4"/>
      <c r="B872" s="4"/>
      <c r="C872" s="4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>
      <c r="A873" s="4"/>
      <c r="B873" s="4"/>
      <c r="C873" s="4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>
      <c r="A874" s="4"/>
      <c r="B874" s="4"/>
      <c r="C874" s="4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>
      <c r="A875" s="4"/>
      <c r="B875" s="4"/>
      <c r="C875" s="4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>
      <c r="A876" s="4"/>
      <c r="B876" s="4"/>
      <c r="C876" s="4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>
      <c r="A877" s="4"/>
      <c r="B877" s="4"/>
      <c r="C877" s="4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>
      <c r="A878" s="4"/>
      <c r="B878" s="4"/>
      <c r="C878" s="4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>
      <c r="A879" s="4"/>
      <c r="B879" s="4"/>
      <c r="C879" s="4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>
      <c r="A880" s="4"/>
      <c r="B880" s="4"/>
      <c r="C880" s="4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>
      <c r="A881" s="4"/>
      <c r="B881" s="4"/>
      <c r="C881" s="4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>
      <c r="A882" s="4"/>
      <c r="B882" s="4"/>
      <c r="C882" s="4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>
      <c r="A883" s="4"/>
      <c r="B883" s="4"/>
      <c r="C883" s="4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>
      <c r="A884" s="4"/>
      <c r="B884" s="4"/>
      <c r="C884" s="4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>
      <c r="A885" s="4"/>
      <c r="B885" s="4"/>
      <c r="C885" s="4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</sheetData>
  <mergeCells count="18">
    <mergeCell ref="H8:H9"/>
    <mergeCell ref="I8:L8"/>
    <mergeCell ref="M8:M9"/>
    <mergeCell ref="N8:N9"/>
    <mergeCell ref="O8:O9"/>
    <mergeCell ref="Q8:Q9"/>
    <mergeCell ref="R8:U8"/>
    <mergeCell ref="D7:F8"/>
    <mergeCell ref="G7:G9"/>
    <mergeCell ref="H7:L7"/>
    <mergeCell ref="M7:O7"/>
    <mergeCell ref="P7:P9"/>
    <mergeCell ref="Q7:U7"/>
    <mergeCell ref="A6:A9"/>
    <mergeCell ref="B6:B9"/>
    <mergeCell ref="C6:C9"/>
    <mergeCell ref="D6:L6"/>
    <mergeCell ref="M6:U6"/>
  </mergeCells>
  <pageMargins left="0.38" right="0.4" top="0.31" bottom="0.39" header="0.27" footer="0.31"/>
  <pageSetup paperSize="9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I913"/>
  <sheetViews>
    <sheetView topLeftCell="A7" workbookViewId="0">
      <selection activeCell="Y280" sqref="Y280"/>
    </sheetView>
  </sheetViews>
  <sheetFormatPr defaultColWidth="9.109375" defaultRowHeight="13.2"/>
  <cols>
    <col min="1" max="1" width="28.5546875" style="2" customWidth="1"/>
    <col min="2" max="2" width="14.21875" style="2" customWidth="1"/>
    <col min="3" max="3" width="13" style="2" customWidth="1"/>
    <col min="4" max="4" width="9.33203125" style="2" customWidth="1"/>
    <col min="5" max="5" width="8" style="2" customWidth="1"/>
    <col min="6" max="6" width="7.33203125" style="2" customWidth="1"/>
    <col min="7" max="7" width="11.44140625" style="2" customWidth="1"/>
    <col min="8" max="8" width="5.88671875" style="2" customWidth="1"/>
    <col min="9" max="9" width="7.33203125" style="2" customWidth="1"/>
    <col min="10" max="10" width="5.88671875" style="2" customWidth="1"/>
    <col min="11" max="11" width="7.5546875" style="2" customWidth="1"/>
    <col min="12" max="12" width="7.6640625" style="2" customWidth="1"/>
    <col min="13" max="13" width="8.5546875" style="2" customWidth="1"/>
    <col min="14" max="14" width="9.33203125" style="2" customWidth="1"/>
    <col min="15" max="15" width="6.109375" style="2" customWidth="1"/>
    <col min="16" max="16" width="7.109375" style="2" customWidth="1"/>
    <col min="17" max="17" width="6.109375" style="2" customWidth="1"/>
    <col min="18" max="18" width="5.88671875" style="2" customWidth="1"/>
    <col min="19" max="19" width="5.5546875" style="2" customWidth="1"/>
    <col min="20" max="20" width="6.6640625" style="2" customWidth="1"/>
    <col min="21" max="21" width="6.44140625" style="2" customWidth="1"/>
    <col min="22" max="22" width="8.5546875" style="2" customWidth="1"/>
    <col min="23" max="23" width="9.33203125" style="2" customWidth="1"/>
    <col min="24" max="24" width="6.109375" style="2" customWidth="1"/>
    <col min="25" max="25" width="7.109375" style="2" customWidth="1"/>
    <col min="26" max="26" width="6.109375" style="2" customWidth="1"/>
    <col min="27" max="27" width="5.88671875" style="2" customWidth="1"/>
    <col min="28" max="28" width="5.5546875" style="2" customWidth="1"/>
    <col min="29" max="29" width="6.6640625" style="2" customWidth="1"/>
    <col min="30" max="30" width="6.44140625" style="2" customWidth="1"/>
    <col min="31" max="32" width="9.109375" style="2"/>
    <col min="33" max="33" width="14.44140625" style="2" customWidth="1"/>
    <col min="34" max="16384" width="9.109375" style="2"/>
  </cols>
  <sheetData>
    <row r="2" spans="1:35">
      <c r="A2" s="2" t="s">
        <v>22</v>
      </c>
    </row>
    <row r="3" spans="1:35">
      <c r="A3" s="2" t="s">
        <v>23</v>
      </c>
    </row>
    <row r="4" spans="1:35">
      <c r="A4" s="4"/>
      <c r="B4" s="4"/>
      <c r="C4" s="4"/>
      <c r="D4" s="4"/>
      <c r="E4" s="4"/>
      <c r="F4" s="5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5" ht="7.5" customHeight="1">
      <c r="A5" s="4"/>
      <c r="B5" s="4"/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5" ht="12.75" customHeight="1">
      <c r="A6" s="57" t="s">
        <v>9</v>
      </c>
      <c r="B6" s="57" t="s">
        <v>0</v>
      </c>
      <c r="C6" s="54" t="s">
        <v>1</v>
      </c>
      <c r="D6" s="57" t="s">
        <v>2</v>
      </c>
      <c r="E6" s="57"/>
      <c r="F6" s="57"/>
      <c r="G6" s="57"/>
      <c r="H6" s="57"/>
      <c r="I6" s="57"/>
      <c r="J6" s="57"/>
      <c r="K6" s="57"/>
      <c r="L6" s="57"/>
      <c r="M6" s="51" t="s">
        <v>21</v>
      </c>
      <c r="N6" s="52"/>
      <c r="O6" s="52"/>
      <c r="P6" s="52"/>
      <c r="Q6" s="52"/>
      <c r="R6" s="52"/>
      <c r="S6" s="52"/>
      <c r="T6" s="52"/>
      <c r="U6" s="53"/>
      <c r="V6" s="60" t="s">
        <v>788</v>
      </c>
      <c r="W6" s="61"/>
      <c r="X6" s="61"/>
      <c r="Y6" s="61"/>
      <c r="Z6" s="61"/>
      <c r="AA6" s="61"/>
      <c r="AB6" s="61"/>
      <c r="AC6" s="61"/>
      <c r="AD6" s="62"/>
      <c r="AE6" s="77"/>
      <c r="AF6" s="77"/>
      <c r="AG6" s="77"/>
      <c r="AH6" s="77"/>
      <c r="AI6" s="77"/>
    </row>
    <row r="7" spans="1:35" ht="12.75" customHeight="1">
      <c r="A7" s="57"/>
      <c r="B7" s="57"/>
      <c r="C7" s="55"/>
      <c r="D7" s="57" t="s">
        <v>11</v>
      </c>
      <c r="E7" s="57"/>
      <c r="F7" s="57"/>
      <c r="G7" s="57" t="s">
        <v>6</v>
      </c>
      <c r="H7" s="57" t="s">
        <v>3</v>
      </c>
      <c r="I7" s="57"/>
      <c r="J7" s="57"/>
      <c r="K7" s="57"/>
      <c r="L7" s="57"/>
      <c r="M7" s="51" t="s">
        <v>11</v>
      </c>
      <c r="N7" s="52"/>
      <c r="O7" s="53"/>
      <c r="P7" s="54" t="s">
        <v>15</v>
      </c>
      <c r="Q7" s="51" t="s">
        <v>3</v>
      </c>
      <c r="R7" s="52"/>
      <c r="S7" s="52"/>
      <c r="T7" s="52"/>
      <c r="U7" s="53"/>
      <c r="V7" s="60" t="s">
        <v>11</v>
      </c>
      <c r="W7" s="61"/>
      <c r="X7" s="62"/>
      <c r="Y7" s="63" t="s">
        <v>15</v>
      </c>
      <c r="Z7" s="60" t="s">
        <v>3</v>
      </c>
      <c r="AA7" s="61"/>
      <c r="AB7" s="61"/>
      <c r="AC7" s="61"/>
      <c r="AD7" s="62"/>
      <c r="AE7" s="77" t="s">
        <v>840</v>
      </c>
      <c r="AF7" s="77"/>
      <c r="AG7" s="77"/>
      <c r="AH7" s="77"/>
      <c r="AI7" s="77"/>
    </row>
    <row r="8" spans="1:35" ht="12.75" customHeight="1">
      <c r="A8" s="57"/>
      <c r="B8" s="57"/>
      <c r="C8" s="55"/>
      <c r="D8" s="57"/>
      <c r="E8" s="57"/>
      <c r="F8" s="57"/>
      <c r="G8" s="57"/>
      <c r="H8" s="57" t="s">
        <v>5</v>
      </c>
      <c r="I8" s="51" t="s">
        <v>4</v>
      </c>
      <c r="J8" s="52"/>
      <c r="K8" s="52"/>
      <c r="L8" s="53"/>
      <c r="M8" s="54" t="s">
        <v>16</v>
      </c>
      <c r="N8" s="54" t="s">
        <v>17</v>
      </c>
      <c r="O8" s="54" t="s">
        <v>18</v>
      </c>
      <c r="P8" s="55"/>
      <c r="Q8" s="54" t="s">
        <v>16</v>
      </c>
      <c r="R8" s="51" t="s">
        <v>4</v>
      </c>
      <c r="S8" s="52"/>
      <c r="T8" s="52"/>
      <c r="U8" s="53"/>
      <c r="V8" s="63" t="s">
        <v>16</v>
      </c>
      <c r="W8" s="63" t="s">
        <v>17</v>
      </c>
      <c r="X8" s="63" t="s">
        <v>18</v>
      </c>
      <c r="Y8" s="64"/>
      <c r="Z8" s="63" t="s">
        <v>16</v>
      </c>
      <c r="AA8" s="60" t="s">
        <v>4</v>
      </c>
      <c r="AB8" s="61"/>
      <c r="AC8" s="61"/>
      <c r="AD8" s="62"/>
      <c r="AE8" s="77"/>
      <c r="AF8" s="77"/>
      <c r="AG8" s="77"/>
      <c r="AH8" s="77"/>
      <c r="AI8" s="77"/>
    </row>
    <row r="9" spans="1:35" ht="145.5" customHeight="1">
      <c r="A9" s="58"/>
      <c r="B9" s="58"/>
      <c r="C9" s="59"/>
      <c r="D9" s="7" t="s">
        <v>5</v>
      </c>
      <c r="E9" s="1" t="s">
        <v>10</v>
      </c>
      <c r="F9" s="1" t="s">
        <v>12</v>
      </c>
      <c r="G9" s="57"/>
      <c r="H9" s="57"/>
      <c r="I9" s="1" t="s">
        <v>7</v>
      </c>
      <c r="J9" s="1" t="s">
        <v>8</v>
      </c>
      <c r="K9" s="1" t="s">
        <v>13</v>
      </c>
      <c r="L9" s="1" t="s">
        <v>14</v>
      </c>
      <c r="M9" s="56"/>
      <c r="N9" s="56"/>
      <c r="O9" s="56"/>
      <c r="P9" s="56"/>
      <c r="Q9" s="56"/>
      <c r="R9" s="1" t="s">
        <v>19</v>
      </c>
      <c r="S9" s="1" t="s">
        <v>20</v>
      </c>
      <c r="T9" s="1" t="s">
        <v>13</v>
      </c>
      <c r="U9" s="1" t="s">
        <v>14</v>
      </c>
      <c r="V9" s="65"/>
      <c r="W9" s="65"/>
      <c r="X9" s="65"/>
      <c r="Y9" s="65"/>
      <c r="Z9" s="65"/>
      <c r="AA9" s="15" t="s">
        <v>19</v>
      </c>
      <c r="AB9" s="15" t="s">
        <v>20</v>
      </c>
      <c r="AC9" s="15" t="s">
        <v>13</v>
      </c>
      <c r="AD9" s="15" t="s">
        <v>14</v>
      </c>
      <c r="AE9" s="35" t="s">
        <v>791</v>
      </c>
      <c r="AF9" s="35" t="s">
        <v>792</v>
      </c>
      <c r="AG9" s="35" t="s">
        <v>819</v>
      </c>
      <c r="AH9" s="35" t="s">
        <v>820</v>
      </c>
      <c r="AI9" s="35" t="s">
        <v>821</v>
      </c>
    </row>
    <row r="10" spans="1:3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8">
        <v>11</v>
      </c>
      <c r="L10" s="8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9">
        <v>20</v>
      </c>
      <c r="U10" s="9">
        <v>21</v>
      </c>
      <c r="V10" s="16">
        <v>13</v>
      </c>
      <c r="W10" s="16">
        <v>14</v>
      </c>
      <c r="X10" s="16">
        <v>15</v>
      </c>
      <c r="Y10" s="16">
        <v>16</v>
      </c>
      <c r="Z10" s="16">
        <v>17</v>
      </c>
      <c r="AA10" s="16">
        <v>18</v>
      </c>
      <c r="AB10" s="16">
        <v>19</v>
      </c>
      <c r="AC10" s="17">
        <v>20</v>
      </c>
      <c r="AD10" s="17">
        <v>21</v>
      </c>
      <c r="AE10" s="8"/>
      <c r="AF10" s="8"/>
      <c r="AG10" s="8"/>
      <c r="AH10" s="8"/>
      <c r="AI10" s="8"/>
    </row>
    <row r="11" spans="1:35">
      <c r="A11" s="10" t="s">
        <v>16</v>
      </c>
      <c r="B11" s="10" t="s">
        <v>24</v>
      </c>
      <c r="C11" s="10" t="s">
        <v>25</v>
      </c>
      <c r="D11" s="11">
        <f>'т.2000 выгрузка '!D11</f>
        <v>0</v>
      </c>
      <c r="E11" s="11">
        <f>'т.2000 выгрузка '!E11</f>
        <v>0</v>
      </c>
      <c r="F11" s="11">
        <f>'т.2000 выгрузка '!F11</f>
        <v>0</v>
      </c>
      <c r="G11" s="11">
        <f>'т.2000 выгрузка '!G11</f>
        <v>0</v>
      </c>
      <c r="H11" s="11">
        <f>'т.2000 выгрузка '!H11</f>
        <v>0</v>
      </c>
      <c r="I11" s="11">
        <f>'т.2000 выгрузка '!I11</f>
        <v>0</v>
      </c>
      <c r="J11" s="11">
        <f>'т.2000 выгрузка '!J11</f>
        <v>0</v>
      </c>
      <c r="K11" s="11">
        <f>'т.2000 выгрузка '!K11</f>
        <v>0</v>
      </c>
      <c r="L11" s="11">
        <f>'т.2000 выгрузка '!L11</f>
        <v>0</v>
      </c>
      <c r="M11" s="11">
        <f>'т.2000 выгрузка '!M11</f>
        <v>0</v>
      </c>
      <c r="N11" s="11">
        <f>'т.2000 выгрузка '!N11</f>
        <v>0</v>
      </c>
      <c r="O11" s="11">
        <f>'т.2000 выгрузка '!O11</f>
        <v>0</v>
      </c>
      <c r="P11" s="11">
        <f>'т.2000 выгрузка '!P11</f>
        <v>0</v>
      </c>
      <c r="Q11" s="11">
        <f>'т.2000 выгрузка '!Q11</f>
        <v>0</v>
      </c>
      <c r="R11" s="11">
        <f>'т.2000 выгрузка '!R11</f>
        <v>0</v>
      </c>
      <c r="S11" s="11">
        <f>'т.2000 выгрузка '!S11</f>
        <v>0</v>
      </c>
      <c r="T11" s="11">
        <f>'т.2000 выгрузка '!T11</f>
        <v>0</v>
      </c>
      <c r="U11" s="11">
        <f>'т.2000 выгрузка '!U11</f>
        <v>0</v>
      </c>
      <c r="V11" s="18">
        <f>D11-M11</f>
        <v>0</v>
      </c>
      <c r="W11" s="18">
        <f t="shared" ref="W11:AD11" si="0">E11-N11</f>
        <v>0</v>
      </c>
      <c r="X11" s="18">
        <f t="shared" si="0"/>
        <v>0</v>
      </c>
      <c r="Y11" s="18">
        <f t="shared" si="0"/>
        <v>0</v>
      </c>
      <c r="Z11" s="18">
        <f t="shared" ref="Z11:Z26" si="1">H11-Q11</f>
        <v>0</v>
      </c>
      <c r="AA11" s="18">
        <f t="shared" si="0"/>
        <v>0</v>
      </c>
      <c r="AB11" s="18">
        <f t="shared" si="0"/>
        <v>0</v>
      </c>
      <c r="AC11" s="18">
        <f t="shared" si="0"/>
        <v>0</v>
      </c>
      <c r="AD11" s="18">
        <f t="shared" si="0"/>
        <v>0</v>
      </c>
      <c r="AE11" s="8">
        <f>V11-W11</f>
        <v>0</v>
      </c>
      <c r="AF11" s="8">
        <f>W11-X11</f>
        <v>0</v>
      </c>
      <c r="AG11" s="8">
        <f>Z11-AA11-AC11</f>
        <v>0</v>
      </c>
      <c r="AH11" s="8">
        <f>AA11-AB11</f>
        <v>0</v>
      </c>
      <c r="AI11" s="8">
        <f>AC11-AD11</f>
        <v>0</v>
      </c>
    </row>
    <row r="12" spans="1:35" ht="13.2" customHeight="1">
      <c r="A12" s="10" t="s">
        <v>26</v>
      </c>
      <c r="B12" s="10" t="s">
        <v>27</v>
      </c>
      <c r="C12" s="10" t="s">
        <v>28</v>
      </c>
      <c r="D12" s="11">
        <f>'т.2000 выгрузка '!D12</f>
        <v>0</v>
      </c>
      <c r="E12" s="11">
        <f>'т.2000 выгрузка '!E12</f>
        <v>0</v>
      </c>
      <c r="F12" s="11">
        <f>'т.2000 выгрузка '!F12</f>
        <v>0</v>
      </c>
      <c r="G12" s="11">
        <f>'т.2000 выгрузка '!G12</f>
        <v>0</v>
      </c>
      <c r="H12" s="11">
        <f>'т.2000 выгрузка '!H12</f>
        <v>0</v>
      </c>
      <c r="I12" s="11">
        <f>'т.2000 выгрузка '!I12</f>
        <v>0</v>
      </c>
      <c r="J12" s="11">
        <f>'т.2000 выгрузка '!J12</f>
        <v>0</v>
      </c>
      <c r="K12" s="11">
        <f>'т.2000 выгрузка '!K12</f>
        <v>0</v>
      </c>
      <c r="L12" s="11">
        <f>'т.2000 выгрузка '!L12</f>
        <v>0</v>
      </c>
      <c r="M12" s="11">
        <f>'т.2000 выгрузка '!M12</f>
        <v>0</v>
      </c>
      <c r="N12" s="11">
        <f>'т.2000 выгрузка '!N12</f>
        <v>0</v>
      </c>
      <c r="O12" s="11">
        <f>'т.2000 выгрузка '!O12</f>
        <v>0</v>
      </c>
      <c r="P12" s="11">
        <f>'т.2000 выгрузка '!P12</f>
        <v>0</v>
      </c>
      <c r="Q12" s="11">
        <f>'т.2000 выгрузка '!Q12</f>
        <v>0</v>
      </c>
      <c r="R12" s="11">
        <f>'т.2000 выгрузка '!R12</f>
        <v>0</v>
      </c>
      <c r="S12" s="11">
        <f>'т.2000 выгрузка '!S12</f>
        <v>0</v>
      </c>
      <c r="T12" s="11">
        <f>'т.2000 выгрузка '!T12</f>
        <v>0</v>
      </c>
      <c r="U12" s="11">
        <f>'т.2000 выгрузка '!U12</f>
        <v>0</v>
      </c>
      <c r="V12" s="18">
        <f t="shared" ref="V12:V25" si="2">D12-M12</f>
        <v>0</v>
      </c>
      <c r="W12" s="18">
        <f t="shared" ref="W12:W26" si="3">E12-N12</f>
        <v>0</v>
      </c>
      <c r="X12" s="18">
        <f t="shared" ref="X12:X26" si="4">F12-O12</f>
        <v>0</v>
      </c>
      <c r="Y12" s="18">
        <f t="shared" ref="Y12:Y26" si="5">G12-P12</f>
        <v>0</v>
      </c>
      <c r="Z12" s="18">
        <f t="shared" si="1"/>
        <v>0</v>
      </c>
      <c r="AA12" s="18">
        <f t="shared" ref="AA12:AA26" si="6">I12-R12</f>
        <v>0</v>
      </c>
      <c r="AB12" s="18">
        <f t="shared" ref="AB12:AB26" si="7">J12-S12</f>
        <v>0</v>
      </c>
      <c r="AC12" s="18">
        <f t="shared" ref="AC12:AC26" si="8">K12-T12</f>
        <v>0</v>
      </c>
      <c r="AD12" s="18">
        <f t="shared" ref="AD12:AD26" si="9">L12-U12</f>
        <v>0</v>
      </c>
      <c r="AE12" s="8">
        <f t="shared" ref="AE12:AE22" si="10">V12-W12</f>
        <v>0</v>
      </c>
      <c r="AF12" s="8">
        <f t="shared" ref="AF12:AF22" si="11">W12-X12</f>
        <v>0</v>
      </c>
      <c r="AG12" s="8">
        <f t="shared" ref="AG12:AG75" si="12">Z12-AA12-AC12</f>
        <v>0</v>
      </c>
      <c r="AH12" s="8">
        <f t="shared" ref="AH12:AH75" si="13">AA12-AB12</f>
        <v>0</v>
      </c>
      <c r="AI12" s="8">
        <f t="shared" ref="AI12:AI75" si="14">AC12-AD12</f>
        <v>0</v>
      </c>
    </row>
    <row r="13" spans="1:35">
      <c r="A13" s="10" t="s">
        <v>29</v>
      </c>
      <c r="B13" s="10" t="s">
        <v>30</v>
      </c>
      <c r="C13" s="10" t="s">
        <v>31</v>
      </c>
      <c r="D13" s="11">
        <f>'т.2000 выгрузка '!D13</f>
        <v>0</v>
      </c>
      <c r="E13" s="11">
        <f>'т.2000 выгрузка '!E13</f>
        <v>0</v>
      </c>
      <c r="F13" s="11">
        <f>'т.2000 выгрузка '!F13</f>
        <v>0</v>
      </c>
      <c r="G13" s="11">
        <f>'т.2000 выгрузка '!G13</f>
        <v>0</v>
      </c>
      <c r="H13" s="11">
        <f>'т.2000 выгрузка '!H13</f>
        <v>0</v>
      </c>
      <c r="I13" s="11">
        <f>'т.2000 выгрузка '!I13</f>
        <v>0</v>
      </c>
      <c r="J13" s="11">
        <f>'т.2000 выгрузка '!J13</f>
        <v>0</v>
      </c>
      <c r="K13" s="11">
        <f>'т.2000 выгрузка '!K13</f>
        <v>0</v>
      </c>
      <c r="L13" s="11">
        <f>'т.2000 выгрузка '!L13</f>
        <v>0</v>
      </c>
      <c r="M13" s="11">
        <f>'т.2000 выгрузка '!M13</f>
        <v>0</v>
      </c>
      <c r="N13" s="11">
        <f>'т.2000 выгрузка '!N13</f>
        <v>0</v>
      </c>
      <c r="O13" s="11">
        <f>'т.2000 выгрузка '!O13</f>
        <v>0</v>
      </c>
      <c r="P13" s="11">
        <f>'т.2000 выгрузка '!P13</f>
        <v>0</v>
      </c>
      <c r="Q13" s="11">
        <f>'т.2000 выгрузка '!Q13</f>
        <v>0</v>
      </c>
      <c r="R13" s="11">
        <f>'т.2000 выгрузка '!R13</f>
        <v>0</v>
      </c>
      <c r="S13" s="11">
        <f>'т.2000 выгрузка '!S13</f>
        <v>0</v>
      </c>
      <c r="T13" s="11">
        <f>'т.2000 выгрузка '!T13</f>
        <v>0</v>
      </c>
      <c r="U13" s="11">
        <f>'т.2000 выгрузка '!U13</f>
        <v>0</v>
      </c>
      <c r="V13" s="18">
        <f t="shared" si="2"/>
        <v>0</v>
      </c>
      <c r="W13" s="18">
        <f t="shared" si="3"/>
        <v>0</v>
      </c>
      <c r="X13" s="18">
        <f t="shared" si="4"/>
        <v>0</v>
      </c>
      <c r="Y13" s="18">
        <f t="shared" si="5"/>
        <v>0</v>
      </c>
      <c r="Z13" s="18">
        <f t="shared" si="1"/>
        <v>0</v>
      </c>
      <c r="AA13" s="18">
        <f t="shared" si="6"/>
        <v>0</v>
      </c>
      <c r="AB13" s="18">
        <f t="shared" si="7"/>
        <v>0</v>
      </c>
      <c r="AC13" s="18">
        <f t="shared" si="8"/>
        <v>0</v>
      </c>
      <c r="AD13" s="18">
        <f t="shared" si="9"/>
        <v>0</v>
      </c>
      <c r="AE13" s="8">
        <f t="shared" si="10"/>
        <v>0</v>
      </c>
      <c r="AF13" s="8">
        <f t="shared" si="11"/>
        <v>0</v>
      </c>
      <c r="AG13" s="8">
        <f t="shared" si="12"/>
        <v>0</v>
      </c>
      <c r="AH13" s="8">
        <f t="shared" si="13"/>
        <v>0</v>
      </c>
      <c r="AI13" s="8">
        <f t="shared" si="14"/>
        <v>0</v>
      </c>
    </row>
    <row r="14" spans="1:35">
      <c r="A14" s="10" t="s">
        <v>32</v>
      </c>
      <c r="B14" s="10" t="s">
        <v>33</v>
      </c>
      <c r="C14" s="10" t="s">
        <v>34</v>
      </c>
      <c r="D14" s="11">
        <f>'т.2000 выгрузка '!D14</f>
        <v>0</v>
      </c>
      <c r="E14" s="11">
        <f>'т.2000 выгрузка '!E14</f>
        <v>0</v>
      </c>
      <c r="F14" s="11">
        <f>'т.2000 выгрузка '!F14</f>
        <v>0</v>
      </c>
      <c r="G14" s="11">
        <f>'т.2000 выгрузка '!G14</f>
        <v>0</v>
      </c>
      <c r="H14" s="11">
        <f>'т.2000 выгрузка '!H14</f>
        <v>0</v>
      </c>
      <c r="I14" s="11">
        <f>'т.2000 выгрузка '!I14</f>
        <v>0</v>
      </c>
      <c r="J14" s="11">
        <f>'т.2000 выгрузка '!J14</f>
        <v>0</v>
      </c>
      <c r="K14" s="11">
        <f>'т.2000 выгрузка '!K14</f>
        <v>0</v>
      </c>
      <c r="L14" s="11">
        <f>'т.2000 выгрузка '!L14</f>
        <v>0</v>
      </c>
      <c r="M14" s="11">
        <f>'т.2000 выгрузка '!M14</f>
        <v>0</v>
      </c>
      <c r="N14" s="11">
        <f>'т.2000 выгрузка '!N14</f>
        <v>0</v>
      </c>
      <c r="O14" s="11">
        <f>'т.2000 выгрузка '!O14</f>
        <v>0</v>
      </c>
      <c r="P14" s="11">
        <f>'т.2000 выгрузка '!P14</f>
        <v>0</v>
      </c>
      <c r="Q14" s="11">
        <f>'т.2000 выгрузка '!Q14</f>
        <v>0</v>
      </c>
      <c r="R14" s="11">
        <f>'т.2000 выгрузка '!R14</f>
        <v>0</v>
      </c>
      <c r="S14" s="11">
        <f>'т.2000 выгрузка '!S14</f>
        <v>0</v>
      </c>
      <c r="T14" s="11">
        <f>'т.2000 выгрузка '!T14</f>
        <v>0</v>
      </c>
      <c r="U14" s="11">
        <f>'т.2000 выгрузка '!U14</f>
        <v>0</v>
      </c>
      <c r="V14" s="18">
        <f t="shared" si="2"/>
        <v>0</v>
      </c>
      <c r="W14" s="18">
        <f t="shared" si="3"/>
        <v>0</v>
      </c>
      <c r="X14" s="18">
        <f t="shared" si="4"/>
        <v>0</v>
      </c>
      <c r="Y14" s="18">
        <f t="shared" si="5"/>
        <v>0</v>
      </c>
      <c r="Z14" s="18">
        <f t="shared" si="1"/>
        <v>0</v>
      </c>
      <c r="AA14" s="18">
        <f t="shared" si="6"/>
        <v>0</v>
      </c>
      <c r="AB14" s="18">
        <f t="shared" si="7"/>
        <v>0</v>
      </c>
      <c r="AC14" s="18">
        <f t="shared" si="8"/>
        <v>0</v>
      </c>
      <c r="AD14" s="18">
        <f t="shared" si="9"/>
        <v>0</v>
      </c>
      <c r="AE14" s="8">
        <f t="shared" si="10"/>
        <v>0</v>
      </c>
      <c r="AF14" s="8">
        <f t="shared" si="11"/>
        <v>0</v>
      </c>
      <c r="AG14" s="8">
        <f t="shared" si="12"/>
        <v>0</v>
      </c>
      <c r="AH14" s="8">
        <f t="shared" si="13"/>
        <v>0</v>
      </c>
      <c r="AI14" s="8">
        <f t="shared" si="14"/>
        <v>0</v>
      </c>
    </row>
    <row r="15" spans="1:35">
      <c r="A15" s="10" t="s">
        <v>35</v>
      </c>
      <c r="B15" s="10" t="s">
        <v>36</v>
      </c>
      <c r="C15" s="10" t="s">
        <v>37</v>
      </c>
      <c r="D15" s="11">
        <f>'т.2000 выгрузка '!D15</f>
        <v>0</v>
      </c>
      <c r="E15" s="11">
        <f>'т.2000 выгрузка '!E15</f>
        <v>0</v>
      </c>
      <c r="F15" s="11">
        <f>'т.2000 выгрузка '!F15</f>
        <v>0</v>
      </c>
      <c r="G15" s="11">
        <f>'т.2000 выгрузка '!G15</f>
        <v>0</v>
      </c>
      <c r="H15" s="11">
        <f>'т.2000 выгрузка '!H15</f>
        <v>0</v>
      </c>
      <c r="I15" s="11">
        <f>'т.2000 выгрузка '!I15</f>
        <v>0</v>
      </c>
      <c r="J15" s="11">
        <f>'т.2000 выгрузка '!J15</f>
        <v>0</v>
      </c>
      <c r="K15" s="11">
        <f>'т.2000 выгрузка '!K15</f>
        <v>0</v>
      </c>
      <c r="L15" s="11">
        <f>'т.2000 выгрузка '!L15</f>
        <v>0</v>
      </c>
      <c r="M15" s="11">
        <f>'т.2000 выгрузка '!M15</f>
        <v>0</v>
      </c>
      <c r="N15" s="11">
        <f>'т.2000 выгрузка '!N15</f>
        <v>0</v>
      </c>
      <c r="O15" s="11">
        <f>'т.2000 выгрузка '!O15</f>
        <v>0</v>
      </c>
      <c r="P15" s="11">
        <f>'т.2000 выгрузка '!P15</f>
        <v>0</v>
      </c>
      <c r="Q15" s="11">
        <f>'т.2000 выгрузка '!Q15</f>
        <v>0</v>
      </c>
      <c r="R15" s="11">
        <f>'т.2000 выгрузка '!R15</f>
        <v>0</v>
      </c>
      <c r="S15" s="11">
        <f>'т.2000 выгрузка '!S15</f>
        <v>0</v>
      </c>
      <c r="T15" s="11">
        <f>'т.2000 выгрузка '!T15</f>
        <v>0</v>
      </c>
      <c r="U15" s="11">
        <f>'т.2000 выгрузка '!U15</f>
        <v>0</v>
      </c>
      <c r="V15" s="18">
        <f t="shared" si="2"/>
        <v>0</v>
      </c>
      <c r="W15" s="18">
        <f t="shared" si="3"/>
        <v>0</v>
      </c>
      <c r="X15" s="18">
        <f t="shared" si="4"/>
        <v>0</v>
      </c>
      <c r="Y15" s="18">
        <f t="shared" si="5"/>
        <v>0</v>
      </c>
      <c r="Z15" s="18">
        <f t="shared" si="1"/>
        <v>0</v>
      </c>
      <c r="AA15" s="18">
        <f t="shared" si="6"/>
        <v>0</v>
      </c>
      <c r="AB15" s="18">
        <f t="shared" si="7"/>
        <v>0</v>
      </c>
      <c r="AC15" s="18">
        <f t="shared" si="8"/>
        <v>0</v>
      </c>
      <c r="AD15" s="18">
        <f t="shared" si="9"/>
        <v>0</v>
      </c>
      <c r="AE15" s="8">
        <f t="shared" si="10"/>
        <v>0</v>
      </c>
      <c r="AF15" s="8">
        <f t="shared" si="11"/>
        <v>0</v>
      </c>
      <c r="AG15" s="8">
        <f t="shared" si="12"/>
        <v>0</v>
      </c>
      <c r="AH15" s="8">
        <f t="shared" si="13"/>
        <v>0</v>
      </c>
      <c r="AI15" s="8">
        <f t="shared" si="14"/>
        <v>0</v>
      </c>
    </row>
    <row r="16" spans="1:35">
      <c r="A16" s="10" t="s">
        <v>38</v>
      </c>
      <c r="B16" s="10" t="s">
        <v>39</v>
      </c>
      <c r="C16" s="10" t="s">
        <v>40</v>
      </c>
      <c r="D16" s="11">
        <f>'т.2000 выгрузка '!D16</f>
        <v>0</v>
      </c>
      <c r="E16" s="11">
        <f>'т.2000 выгрузка '!E16</f>
        <v>0</v>
      </c>
      <c r="F16" s="11">
        <f>'т.2000 выгрузка '!F16</f>
        <v>0</v>
      </c>
      <c r="G16" s="11">
        <f>'т.2000 выгрузка '!G16</f>
        <v>0</v>
      </c>
      <c r="H16" s="11">
        <f>'т.2000 выгрузка '!H16</f>
        <v>0</v>
      </c>
      <c r="I16" s="11">
        <f>'т.2000 выгрузка '!I16</f>
        <v>0</v>
      </c>
      <c r="J16" s="11">
        <f>'т.2000 выгрузка '!J16</f>
        <v>0</v>
      </c>
      <c r="K16" s="11">
        <f>'т.2000 выгрузка '!K16</f>
        <v>0</v>
      </c>
      <c r="L16" s="11">
        <f>'т.2000 выгрузка '!L16</f>
        <v>0</v>
      </c>
      <c r="M16" s="11">
        <f>'т.2000 выгрузка '!M16</f>
        <v>0</v>
      </c>
      <c r="N16" s="11">
        <f>'т.2000 выгрузка '!N16</f>
        <v>0</v>
      </c>
      <c r="O16" s="11">
        <f>'т.2000 выгрузка '!O16</f>
        <v>0</v>
      </c>
      <c r="P16" s="11">
        <f>'т.2000 выгрузка '!P16</f>
        <v>0</v>
      </c>
      <c r="Q16" s="11">
        <f>'т.2000 выгрузка '!Q16</f>
        <v>0</v>
      </c>
      <c r="R16" s="11">
        <f>'т.2000 выгрузка '!R16</f>
        <v>0</v>
      </c>
      <c r="S16" s="11">
        <f>'т.2000 выгрузка '!S16</f>
        <v>0</v>
      </c>
      <c r="T16" s="11">
        <f>'т.2000 выгрузка '!T16</f>
        <v>0</v>
      </c>
      <c r="U16" s="11">
        <f>'т.2000 выгрузка '!U16</f>
        <v>0</v>
      </c>
      <c r="V16" s="18">
        <f t="shared" si="2"/>
        <v>0</v>
      </c>
      <c r="W16" s="18">
        <f t="shared" si="3"/>
        <v>0</v>
      </c>
      <c r="X16" s="18">
        <f t="shared" si="4"/>
        <v>0</v>
      </c>
      <c r="Y16" s="18">
        <f t="shared" si="5"/>
        <v>0</v>
      </c>
      <c r="Z16" s="18">
        <f t="shared" si="1"/>
        <v>0</v>
      </c>
      <c r="AA16" s="18">
        <f t="shared" si="6"/>
        <v>0</v>
      </c>
      <c r="AB16" s="18">
        <f t="shared" si="7"/>
        <v>0</v>
      </c>
      <c r="AC16" s="18">
        <f t="shared" si="8"/>
        <v>0</v>
      </c>
      <c r="AD16" s="18">
        <f t="shared" si="9"/>
        <v>0</v>
      </c>
      <c r="AE16" s="8">
        <f t="shared" si="10"/>
        <v>0</v>
      </c>
      <c r="AF16" s="8">
        <f t="shared" si="11"/>
        <v>0</v>
      </c>
      <c r="AG16" s="8">
        <f t="shared" si="12"/>
        <v>0</v>
      </c>
      <c r="AH16" s="8">
        <f t="shared" si="13"/>
        <v>0</v>
      </c>
      <c r="AI16" s="8">
        <f t="shared" si="14"/>
        <v>0</v>
      </c>
    </row>
    <row r="17" spans="1:35" ht="13.2" customHeight="1">
      <c r="A17" s="10" t="s">
        <v>41</v>
      </c>
      <c r="B17" s="10" t="s">
        <v>42</v>
      </c>
      <c r="C17" s="10" t="s">
        <v>43</v>
      </c>
      <c r="D17" s="11">
        <f>'т.2000 выгрузка '!D17</f>
        <v>0</v>
      </c>
      <c r="E17" s="11">
        <f>'т.2000 выгрузка '!E17</f>
        <v>0</v>
      </c>
      <c r="F17" s="11">
        <f>'т.2000 выгрузка '!F17</f>
        <v>0</v>
      </c>
      <c r="G17" s="11">
        <f>'т.2000 выгрузка '!G17</f>
        <v>0</v>
      </c>
      <c r="H17" s="11">
        <f>'т.2000 выгрузка '!H17</f>
        <v>0</v>
      </c>
      <c r="I17" s="11">
        <f>'т.2000 выгрузка '!I17</f>
        <v>0</v>
      </c>
      <c r="J17" s="11">
        <f>'т.2000 выгрузка '!J17</f>
        <v>0</v>
      </c>
      <c r="K17" s="11">
        <f>'т.2000 выгрузка '!K17</f>
        <v>0</v>
      </c>
      <c r="L17" s="11">
        <f>'т.2000 выгрузка '!L17</f>
        <v>0</v>
      </c>
      <c r="M17" s="11">
        <f>'т.2000 выгрузка '!M17</f>
        <v>0</v>
      </c>
      <c r="N17" s="11">
        <f>'т.2000 выгрузка '!N17</f>
        <v>0</v>
      </c>
      <c r="O17" s="11">
        <f>'т.2000 выгрузка '!O17</f>
        <v>0</v>
      </c>
      <c r="P17" s="11">
        <f>'т.2000 выгрузка '!P17</f>
        <v>0</v>
      </c>
      <c r="Q17" s="11">
        <f>'т.2000 выгрузка '!Q17</f>
        <v>0</v>
      </c>
      <c r="R17" s="11">
        <f>'т.2000 выгрузка '!R17</f>
        <v>0</v>
      </c>
      <c r="S17" s="11">
        <f>'т.2000 выгрузка '!S17</f>
        <v>0</v>
      </c>
      <c r="T17" s="11">
        <f>'т.2000 выгрузка '!T17</f>
        <v>0</v>
      </c>
      <c r="U17" s="11">
        <f>'т.2000 выгрузка '!U17</f>
        <v>0</v>
      </c>
      <c r="V17" s="18">
        <f t="shared" si="2"/>
        <v>0</v>
      </c>
      <c r="W17" s="18">
        <f t="shared" si="3"/>
        <v>0</v>
      </c>
      <c r="X17" s="18">
        <f t="shared" si="4"/>
        <v>0</v>
      </c>
      <c r="Y17" s="18">
        <f t="shared" si="5"/>
        <v>0</v>
      </c>
      <c r="Z17" s="18">
        <f t="shared" si="1"/>
        <v>0</v>
      </c>
      <c r="AA17" s="18">
        <f t="shared" si="6"/>
        <v>0</v>
      </c>
      <c r="AB17" s="18">
        <f t="shared" si="7"/>
        <v>0</v>
      </c>
      <c r="AC17" s="18">
        <f t="shared" si="8"/>
        <v>0</v>
      </c>
      <c r="AD17" s="18">
        <f t="shared" si="9"/>
        <v>0</v>
      </c>
      <c r="AE17" s="8">
        <f t="shared" si="10"/>
        <v>0</v>
      </c>
      <c r="AF17" s="8">
        <f t="shared" si="11"/>
        <v>0</v>
      </c>
      <c r="AG17" s="8">
        <f t="shared" si="12"/>
        <v>0</v>
      </c>
      <c r="AH17" s="8">
        <f t="shared" si="13"/>
        <v>0</v>
      </c>
      <c r="AI17" s="8">
        <f t="shared" si="14"/>
        <v>0</v>
      </c>
    </row>
    <row r="18" spans="1:35">
      <c r="A18" s="10" t="s">
        <v>44</v>
      </c>
      <c r="B18" s="10" t="s">
        <v>45</v>
      </c>
      <c r="C18" s="10" t="s">
        <v>46</v>
      </c>
      <c r="D18" s="11">
        <f>'т.2000 выгрузка '!D18</f>
        <v>0</v>
      </c>
      <c r="E18" s="11">
        <f>'т.2000 выгрузка '!E18</f>
        <v>0</v>
      </c>
      <c r="F18" s="11">
        <f>'т.2000 выгрузка '!F18</f>
        <v>0</v>
      </c>
      <c r="G18" s="11">
        <f>'т.2000 выгрузка '!G18</f>
        <v>0</v>
      </c>
      <c r="H18" s="11">
        <f>'т.2000 выгрузка '!H18</f>
        <v>0</v>
      </c>
      <c r="I18" s="11">
        <f>'т.2000 выгрузка '!I18</f>
        <v>0</v>
      </c>
      <c r="J18" s="11">
        <f>'т.2000 выгрузка '!J18</f>
        <v>0</v>
      </c>
      <c r="K18" s="11">
        <f>'т.2000 выгрузка '!K18</f>
        <v>0</v>
      </c>
      <c r="L18" s="11">
        <f>'т.2000 выгрузка '!L18</f>
        <v>0</v>
      </c>
      <c r="M18" s="11">
        <f>'т.2000 выгрузка '!M18</f>
        <v>0</v>
      </c>
      <c r="N18" s="11">
        <f>'т.2000 выгрузка '!N18</f>
        <v>0</v>
      </c>
      <c r="O18" s="11">
        <f>'т.2000 выгрузка '!O18</f>
        <v>0</v>
      </c>
      <c r="P18" s="11">
        <f>'т.2000 выгрузка '!P18</f>
        <v>0</v>
      </c>
      <c r="Q18" s="11">
        <f>'т.2000 выгрузка '!Q18</f>
        <v>0</v>
      </c>
      <c r="R18" s="11">
        <f>'т.2000 выгрузка '!R18</f>
        <v>0</v>
      </c>
      <c r="S18" s="11">
        <f>'т.2000 выгрузка '!S18</f>
        <v>0</v>
      </c>
      <c r="T18" s="11">
        <f>'т.2000 выгрузка '!T18</f>
        <v>0</v>
      </c>
      <c r="U18" s="11">
        <f>'т.2000 выгрузка '!U18</f>
        <v>0</v>
      </c>
      <c r="V18" s="18">
        <f t="shared" si="2"/>
        <v>0</v>
      </c>
      <c r="W18" s="18">
        <f t="shared" si="3"/>
        <v>0</v>
      </c>
      <c r="X18" s="18">
        <f t="shared" si="4"/>
        <v>0</v>
      </c>
      <c r="Y18" s="18">
        <f t="shared" si="5"/>
        <v>0</v>
      </c>
      <c r="Z18" s="18">
        <f t="shared" si="1"/>
        <v>0</v>
      </c>
      <c r="AA18" s="18">
        <f t="shared" si="6"/>
        <v>0</v>
      </c>
      <c r="AB18" s="18">
        <f t="shared" si="7"/>
        <v>0</v>
      </c>
      <c r="AC18" s="18">
        <f t="shared" si="8"/>
        <v>0</v>
      </c>
      <c r="AD18" s="18">
        <f t="shared" si="9"/>
        <v>0</v>
      </c>
      <c r="AE18" s="8">
        <f t="shared" si="10"/>
        <v>0</v>
      </c>
      <c r="AF18" s="8">
        <f t="shared" si="11"/>
        <v>0</v>
      </c>
      <c r="AG18" s="8">
        <f t="shared" si="12"/>
        <v>0</v>
      </c>
      <c r="AH18" s="8">
        <f t="shared" si="13"/>
        <v>0</v>
      </c>
      <c r="AI18" s="8">
        <f t="shared" si="14"/>
        <v>0</v>
      </c>
    </row>
    <row r="19" spans="1:35">
      <c r="A19" s="10" t="s">
        <v>47</v>
      </c>
      <c r="B19" s="10" t="s">
        <v>48</v>
      </c>
      <c r="C19" s="10" t="s">
        <v>49</v>
      </c>
      <c r="D19" s="11">
        <f>'т.2000 выгрузка '!D19</f>
        <v>0</v>
      </c>
      <c r="E19" s="11">
        <f>'т.2000 выгрузка '!E19</f>
        <v>0</v>
      </c>
      <c r="F19" s="11">
        <f>'т.2000 выгрузка '!F19</f>
        <v>0</v>
      </c>
      <c r="G19" s="11">
        <f>'т.2000 выгрузка '!G19</f>
        <v>0</v>
      </c>
      <c r="H19" s="11">
        <f>'т.2000 выгрузка '!H19</f>
        <v>0</v>
      </c>
      <c r="I19" s="11">
        <f>'т.2000 выгрузка '!I19</f>
        <v>0</v>
      </c>
      <c r="J19" s="11">
        <f>'т.2000 выгрузка '!J19</f>
        <v>0</v>
      </c>
      <c r="K19" s="11">
        <f>'т.2000 выгрузка '!K19</f>
        <v>0</v>
      </c>
      <c r="L19" s="11">
        <f>'т.2000 выгрузка '!L19</f>
        <v>0</v>
      </c>
      <c r="M19" s="11">
        <f>'т.2000 выгрузка '!M19</f>
        <v>0</v>
      </c>
      <c r="N19" s="11">
        <f>'т.2000 выгрузка '!N19</f>
        <v>0</v>
      </c>
      <c r="O19" s="11">
        <f>'т.2000 выгрузка '!O19</f>
        <v>0</v>
      </c>
      <c r="P19" s="11">
        <f>'т.2000 выгрузка '!P19</f>
        <v>0</v>
      </c>
      <c r="Q19" s="11">
        <f>'т.2000 выгрузка '!Q19</f>
        <v>0</v>
      </c>
      <c r="R19" s="11">
        <f>'т.2000 выгрузка '!R19</f>
        <v>0</v>
      </c>
      <c r="S19" s="11">
        <f>'т.2000 выгрузка '!S19</f>
        <v>0</v>
      </c>
      <c r="T19" s="11">
        <f>'т.2000 выгрузка '!T19</f>
        <v>0</v>
      </c>
      <c r="U19" s="11">
        <f>'т.2000 выгрузка '!U19</f>
        <v>0</v>
      </c>
      <c r="V19" s="18">
        <f t="shared" si="2"/>
        <v>0</v>
      </c>
      <c r="W19" s="18">
        <f t="shared" si="3"/>
        <v>0</v>
      </c>
      <c r="X19" s="18">
        <f t="shared" si="4"/>
        <v>0</v>
      </c>
      <c r="Y19" s="18">
        <f t="shared" si="5"/>
        <v>0</v>
      </c>
      <c r="Z19" s="18">
        <f t="shared" si="1"/>
        <v>0</v>
      </c>
      <c r="AA19" s="18">
        <f t="shared" si="6"/>
        <v>0</v>
      </c>
      <c r="AB19" s="18">
        <f t="shared" si="7"/>
        <v>0</v>
      </c>
      <c r="AC19" s="18">
        <f t="shared" si="8"/>
        <v>0</v>
      </c>
      <c r="AD19" s="18">
        <f t="shared" si="9"/>
        <v>0</v>
      </c>
      <c r="AE19" s="8">
        <f t="shared" si="10"/>
        <v>0</v>
      </c>
      <c r="AF19" s="8">
        <f t="shared" si="11"/>
        <v>0</v>
      </c>
      <c r="AG19" s="8">
        <f t="shared" si="12"/>
        <v>0</v>
      </c>
      <c r="AH19" s="8">
        <f t="shared" si="13"/>
        <v>0</v>
      </c>
      <c r="AI19" s="8">
        <f t="shared" si="14"/>
        <v>0</v>
      </c>
    </row>
    <row r="20" spans="1:35">
      <c r="A20" s="10" t="s">
        <v>50</v>
      </c>
      <c r="B20" s="10" t="s">
        <v>51</v>
      </c>
      <c r="C20" s="10" t="s">
        <v>52</v>
      </c>
      <c r="D20" s="11">
        <f>'т.2000 выгрузка '!D20</f>
        <v>0</v>
      </c>
      <c r="E20" s="11">
        <f>'т.2000 выгрузка '!E20</f>
        <v>0</v>
      </c>
      <c r="F20" s="11">
        <f>'т.2000 выгрузка '!F20</f>
        <v>0</v>
      </c>
      <c r="G20" s="11">
        <f>'т.2000 выгрузка '!G20</f>
        <v>0</v>
      </c>
      <c r="H20" s="11">
        <f>'т.2000 выгрузка '!H20</f>
        <v>0</v>
      </c>
      <c r="I20" s="11">
        <f>'т.2000 выгрузка '!I20</f>
        <v>0</v>
      </c>
      <c r="J20" s="11">
        <f>'т.2000 выгрузка '!J20</f>
        <v>0</v>
      </c>
      <c r="K20" s="11">
        <f>'т.2000 выгрузка '!K20</f>
        <v>0</v>
      </c>
      <c r="L20" s="11">
        <f>'т.2000 выгрузка '!L20</f>
        <v>0</v>
      </c>
      <c r="M20" s="11">
        <f>'т.2000 выгрузка '!M20</f>
        <v>0</v>
      </c>
      <c r="N20" s="11">
        <f>'т.2000 выгрузка '!N20</f>
        <v>0</v>
      </c>
      <c r="O20" s="11">
        <f>'т.2000 выгрузка '!O20</f>
        <v>0</v>
      </c>
      <c r="P20" s="11">
        <f>'т.2000 выгрузка '!P20</f>
        <v>0</v>
      </c>
      <c r="Q20" s="11">
        <f>'т.2000 выгрузка '!Q20</f>
        <v>0</v>
      </c>
      <c r="R20" s="11">
        <f>'т.2000 выгрузка '!R20</f>
        <v>0</v>
      </c>
      <c r="S20" s="11">
        <f>'т.2000 выгрузка '!S20</f>
        <v>0</v>
      </c>
      <c r="T20" s="11">
        <f>'т.2000 выгрузка '!T20</f>
        <v>0</v>
      </c>
      <c r="U20" s="11">
        <f>'т.2000 выгрузка '!U20</f>
        <v>0</v>
      </c>
      <c r="V20" s="18">
        <f t="shared" si="2"/>
        <v>0</v>
      </c>
      <c r="W20" s="18">
        <f t="shared" si="3"/>
        <v>0</v>
      </c>
      <c r="X20" s="18">
        <f t="shared" si="4"/>
        <v>0</v>
      </c>
      <c r="Y20" s="18">
        <f t="shared" si="5"/>
        <v>0</v>
      </c>
      <c r="Z20" s="18">
        <f t="shared" si="1"/>
        <v>0</v>
      </c>
      <c r="AA20" s="18">
        <f t="shared" si="6"/>
        <v>0</v>
      </c>
      <c r="AB20" s="18">
        <f t="shared" si="7"/>
        <v>0</v>
      </c>
      <c r="AC20" s="18">
        <f t="shared" si="8"/>
        <v>0</v>
      </c>
      <c r="AD20" s="18">
        <f t="shared" si="9"/>
        <v>0</v>
      </c>
      <c r="AE20" s="8">
        <f t="shared" si="10"/>
        <v>0</v>
      </c>
      <c r="AF20" s="8">
        <f t="shared" si="11"/>
        <v>0</v>
      </c>
      <c r="AG20" s="8">
        <f t="shared" si="12"/>
        <v>0</v>
      </c>
      <c r="AH20" s="8">
        <f t="shared" si="13"/>
        <v>0</v>
      </c>
      <c r="AI20" s="8">
        <f t="shared" si="14"/>
        <v>0</v>
      </c>
    </row>
    <row r="21" spans="1:35">
      <c r="A21" s="19" t="s">
        <v>789</v>
      </c>
      <c r="B21" s="20"/>
      <c r="C21" s="20"/>
      <c r="D21" s="21">
        <f>D12-D13-D14-D15-D16-D17-D18-D19-D20</f>
        <v>0</v>
      </c>
      <c r="E21" s="21">
        <f t="shared" ref="E21:U21" si="15">E12-E13-E14-E15-E16-E17-E18-E19-E20</f>
        <v>0</v>
      </c>
      <c r="F21" s="21">
        <f t="shared" si="15"/>
        <v>0</v>
      </c>
      <c r="G21" s="21">
        <f t="shared" si="15"/>
        <v>0</v>
      </c>
      <c r="H21" s="21">
        <f t="shared" si="15"/>
        <v>0</v>
      </c>
      <c r="I21" s="21">
        <f t="shared" si="15"/>
        <v>0</v>
      </c>
      <c r="J21" s="21">
        <f t="shared" si="15"/>
        <v>0</v>
      </c>
      <c r="K21" s="21">
        <f t="shared" si="15"/>
        <v>0</v>
      </c>
      <c r="L21" s="21">
        <f t="shared" si="15"/>
        <v>0</v>
      </c>
      <c r="M21" s="21">
        <f t="shared" si="15"/>
        <v>0</v>
      </c>
      <c r="N21" s="21">
        <f t="shared" si="15"/>
        <v>0</v>
      </c>
      <c r="O21" s="21">
        <f t="shared" si="15"/>
        <v>0</v>
      </c>
      <c r="P21" s="21">
        <f t="shared" si="15"/>
        <v>0</v>
      </c>
      <c r="Q21" s="21">
        <f t="shared" si="15"/>
        <v>0</v>
      </c>
      <c r="R21" s="21">
        <f t="shared" si="15"/>
        <v>0</v>
      </c>
      <c r="S21" s="21">
        <f t="shared" si="15"/>
        <v>0</v>
      </c>
      <c r="T21" s="21">
        <f t="shared" si="15"/>
        <v>0</v>
      </c>
      <c r="U21" s="21">
        <f t="shared" si="15"/>
        <v>0</v>
      </c>
      <c r="V21" s="21">
        <f t="shared" si="2"/>
        <v>0</v>
      </c>
      <c r="W21" s="21">
        <f t="shared" si="3"/>
        <v>0</v>
      </c>
      <c r="X21" s="21">
        <f t="shared" si="4"/>
        <v>0</v>
      </c>
      <c r="Y21" s="21">
        <f t="shared" si="5"/>
        <v>0</v>
      </c>
      <c r="Z21" s="21">
        <f t="shared" si="1"/>
        <v>0</v>
      </c>
      <c r="AA21" s="21">
        <f t="shared" si="6"/>
        <v>0</v>
      </c>
      <c r="AB21" s="21">
        <f t="shared" si="7"/>
        <v>0</v>
      </c>
      <c r="AC21" s="21">
        <f t="shared" si="8"/>
        <v>0</v>
      </c>
      <c r="AD21" s="21">
        <f t="shared" si="9"/>
        <v>0</v>
      </c>
      <c r="AE21" s="33">
        <f t="shared" si="10"/>
        <v>0</v>
      </c>
      <c r="AF21" s="33">
        <f t="shared" si="11"/>
        <v>0</v>
      </c>
      <c r="AG21" s="33">
        <f t="shared" si="12"/>
        <v>0</v>
      </c>
      <c r="AH21" s="33">
        <f t="shared" si="13"/>
        <v>0</v>
      </c>
      <c r="AI21" s="33">
        <f t="shared" si="14"/>
        <v>0</v>
      </c>
    </row>
    <row r="22" spans="1:35">
      <c r="A22" s="10" t="s">
        <v>53</v>
      </c>
      <c r="B22" s="10" t="s">
        <v>54</v>
      </c>
      <c r="C22" s="10" t="s">
        <v>55</v>
      </c>
      <c r="D22" s="11">
        <f>'т.2000 выгрузка '!D21</f>
        <v>0</v>
      </c>
      <c r="E22" s="11">
        <f>'т.2000 выгрузка '!E21</f>
        <v>0</v>
      </c>
      <c r="F22" s="11">
        <f>'т.2000 выгрузка '!F21</f>
        <v>0</v>
      </c>
      <c r="G22" s="11">
        <f>'т.2000 выгрузка '!G21</f>
        <v>0</v>
      </c>
      <c r="H22" s="11">
        <f>'т.2000 выгрузка '!H21</f>
        <v>0</v>
      </c>
      <c r="I22" s="11">
        <f>'т.2000 выгрузка '!I21</f>
        <v>0</v>
      </c>
      <c r="J22" s="11">
        <f>'т.2000 выгрузка '!J21</f>
        <v>0</v>
      </c>
      <c r="K22" s="11">
        <f>'т.2000 выгрузка '!K21</f>
        <v>0</v>
      </c>
      <c r="L22" s="11">
        <f>'т.2000 выгрузка '!L21</f>
        <v>0</v>
      </c>
      <c r="M22" s="11">
        <f>'т.2000 выгрузка '!M21</f>
        <v>0</v>
      </c>
      <c r="N22" s="11">
        <f>'т.2000 выгрузка '!N21</f>
        <v>0</v>
      </c>
      <c r="O22" s="11">
        <f>'т.2000 выгрузка '!O21</f>
        <v>0</v>
      </c>
      <c r="P22" s="11">
        <f>'т.2000 выгрузка '!P21</f>
        <v>0</v>
      </c>
      <c r="Q22" s="11">
        <f>'т.2000 выгрузка '!Q21</f>
        <v>0</v>
      </c>
      <c r="R22" s="11">
        <f>'т.2000 выгрузка '!R21</f>
        <v>0</v>
      </c>
      <c r="S22" s="11">
        <f>'т.2000 выгрузка '!S21</f>
        <v>0</v>
      </c>
      <c r="T22" s="11">
        <f>'т.2000 выгрузка '!T21</f>
        <v>0</v>
      </c>
      <c r="U22" s="11">
        <f>'т.2000 выгрузка '!U21</f>
        <v>0</v>
      </c>
      <c r="V22" s="18">
        <f t="shared" si="2"/>
        <v>0</v>
      </c>
      <c r="W22" s="18">
        <f t="shared" si="3"/>
        <v>0</v>
      </c>
      <c r="X22" s="18">
        <f t="shared" si="4"/>
        <v>0</v>
      </c>
      <c r="Y22" s="18">
        <f t="shared" si="5"/>
        <v>0</v>
      </c>
      <c r="Z22" s="18">
        <f t="shared" si="1"/>
        <v>0</v>
      </c>
      <c r="AA22" s="18">
        <f t="shared" si="6"/>
        <v>0</v>
      </c>
      <c r="AB22" s="18">
        <f t="shared" si="7"/>
        <v>0</v>
      </c>
      <c r="AC22" s="18">
        <f t="shared" si="8"/>
        <v>0</v>
      </c>
      <c r="AD22" s="18">
        <f t="shared" si="9"/>
        <v>0</v>
      </c>
      <c r="AE22" s="8">
        <f t="shared" si="10"/>
        <v>0</v>
      </c>
      <c r="AF22" s="8">
        <f t="shared" si="11"/>
        <v>0</v>
      </c>
      <c r="AG22" s="8">
        <f t="shared" si="12"/>
        <v>0</v>
      </c>
      <c r="AH22" s="8">
        <f t="shared" si="13"/>
        <v>0</v>
      </c>
      <c r="AI22" s="8">
        <f t="shared" si="14"/>
        <v>0</v>
      </c>
    </row>
    <row r="23" spans="1:35" ht="13.2" customHeight="1">
      <c r="A23" s="10" t="s">
        <v>56</v>
      </c>
      <c r="B23" s="10" t="s">
        <v>57</v>
      </c>
      <c r="C23" s="10" t="s">
        <v>58</v>
      </c>
      <c r="D23" s="11">
        <f>'т.2000 выгрузка '!D22</f>
        <v>0</v>
      </c>
      <c r="E23" s="11">
        <f>'т.2000 выгрузка '!E22</f>
        <v>0</v>
      </c>
      <c r="F23" s="11">
        <f>'т.2000 выгрузка '!F22</f>
        <v>0</v>
      </c>
      <c r="G23" s="11">
        <f>'т.2000 выгрузка '!G22</f>
        <v>0</v>
      </c>
      <c r="H23" s="11">
        <f>'т.2000 выгрузка '!H22</f>
        <v>0</v>
      </c>
      <c r="I23" s="11">
        <f>'т.2000 выгрузка '!I22</f>
        <v>0</v>
      </c>
      <c r="J23" s="11">
        <f>'т.2000 выгрузка '!J22</f>
        <v>0</v>
      </c>
      <c r="K23" s="11">
        <f>'т.2000 выгрузка '!K22</f>
        <v>0</v>
      </c>
      <c r="L23" s="11">
        <f>'т.2000 выгрузка '!L22</f>
        <v>0</v>
      </c>
      <c r="M23" s="11">
        <f>'т.2000 выгрузка '!M22</f>
        <v>0</v>
      </c>
      <c r="N23" s="11">
        <f>'т.2000 выгрузка '!N22</f>
        <v>0</v>
      </c>
      <c r="O23" s="11">
        <f>'т.2000 выгрузка '!O22</f>
        <v>0</v>
      </c>
      <c r="P23" s="11">
        <f>'т.2000 выгрузка '!P22</f>
        <v>0</v>
      </c>
      <c r="Q23" s="11">
        <f>'т.2000 выгрузка '!Q22</f>
        <v>0</v>
      </c>
      <c r="R23" s="11">
        <f>'т.2000 выгрузка '!R22</f>
        <v>0</v>
      </c>
      <c r="S23" s="11">
        <f>'т.2000 выгрузка '!S22</f>
        <v>0</v>
      </c>
      <c r="T23" s="11">
        <f>'т.2000 выгрузка '!T22</f>
        <v>0</v>
      </c>
      <c r="U23" s="11">
        <f>'т.2000 выгрузка '!U22</f>
        <v>0</v>
      </c>
      <c r="V23" s="18">
        <f t="shared" si="2"/>
        <v>0</v>
      </c>
      <c r="W23" s="18">
        <f t="shared" si="3"/>
        <v>0</v>
      </c>
      <c r="X23" s="18">
        <f t="shared" si="4"/>
        <v>0</v>
      </c>
      <c r="Y23" s="18">
        <f t="shared" si="5"/>
        <v>0</v>
      </c>
      <c r="Z23" s="18">
        <f t="shared" si="1"/>
        <v>0</v>
      </c>
      <c r="AA23" s="18">
        <f t="shared" si="6"/>
        <v>0</v>
      </c>
      <c r="AB23" s="18">
        <f t="shared" si="7"/>
        <v>0</v>
      </c>
      <c r="AC23" s="18">
        <f t="shared" si="8"/>
        <v>0</v>
      </c>
      <c r="AD23" s="18">
        <f t="shared" si="9"/>
        <v>0</v>
      </c>
      <c r="AE23" s="8">
        <f t="shared" ref="AE23:AE41" si="16">V23-W23</f>
        <v>0</v>
      </c>
      <c r="AF23" s="8">
        <f t="shared" ref="AF23:AF41" si="17">W23-X23</f>
        <v>0</v>
      </c>
      <c r="AG23" s="8">
        <f t="shared" si="12"/>
        <v>0</v>
      </c>
      <c r="AH23" s="8">
        <f t="shared" si="13"/>
        <v>0</v>
      </c>
      <c r="AI23" s="8">
        <f t="shared" si="14"/>
        <v>0</v>
      </c>
    </row>
    <row r="24" spans="1:35" ht="13.2" customHeight="1">
      <c r="A24" s="10" t="s">
        <v>59</v>
      </c>
      <c r="B24" s="10" t="s">
        <v>60</v>
      </c>
      <c r="C24" s="10" t="s">
        <v>61</v>
      </c>
      <c r="D24" s="11">
        <f>'т.2000 выгрузка '!D23</f>
        <v>0</v>
      </c>
      <c r="E24" s="11">
        <f>'т.2000 выгрузка '!E23</f>
        <v>0</v>
      </c>
      <c r="F24" s="11">
        <f>'т.2000 выгрузка '!F23</f>
        <v>0</v>
      </c>
      <c r="G24" s="11">
        <f>'т.2000 выгрузка '!G23</f>
        <v>0</v>
      </c>
      <c r="H24" s="11">
        <f>'т.2000 выгрузка '!H23</f>
        <v>0</v>
      </c>
      <c r="I24" s="11">
        <f>'т.2000 выгрузка '!I23</f>
        <v>0</v>
      </c>
      <c r="J24" s="11">
        <f>'т.2000 выгрузка '!J23</f>
        <v>0</v>
      </c>
      <c r="K24" s="11">
        <f>'т.2000 выгрузка '!K23</f>
        <v>0</v>
      </c>
      <c r="L24" s="11">
        <f>'т.2000 выгрузка '!L23</f>
        <v>0</v>
      </c>
      <c r="M24" s="11">
        <f>'т.2000 выгрузка '!M23</f>
        <v>0</v>
      </c>
      <c r="N24" s="11">
        <f>'т.2000 выгрузка '!N23</f>
        <v>0</v>
      </c>
      <c r="O24" s="11">
        <f>'т.2000 выгрузка '!O23</f>
        <v>0</v>
      </c>
      <c r="P24" s="11">
        <f>'т.2000 выгрузка '!P23</f>
        <v>0</v>
      </c>
      <c r="Q24" s="11">
        <f>'т.2000 выгрузка '!Q23</f>
        <v>0</v>
      </c>
      <c r="R24" s="11">
        <f>'т.2000 выгрузка '!R23</f>
        <v>0</v>
      </c>
      <c r="S24" s="11">
        <f>'т.2000 выгрузка '!S23</f>
        <v>0</v>
      </c>
      <c r="T24" s="11">
        <f>'т.2000 выгрузка '!T23</f>
        <v>0</v>
      </c>
      <c r="U24" s="11">
        <f>'т.2000 выгрузка '!U23</f>
        <v>0</v>
      </c>
      <c r="V24" s="18">
        <f t="shared" si="2"/>
        <v>0</v>
      </c>
      <c r="W24" s="18">
        <f t="shared" si="3"/>
        <v>0</v>
      </c>
      <c r="X24" s="18">
        <f t="shared" si="4"/>
        <v>0</v>
      </c>
      <c r="Y24" s="18">
        <f t="shared" si="5"/>
        <v>0</v>
      </c>
      <c r="Z24" s="18">
        <f t="shared" si="1"/>
        <v>0</v>
      </c>
      <c r="AA24" s="18">
        <f t="shared" si="6"/>
        <v>0</v>
      </c>
      <c r="AB24" s="18">
        <f t="shared" si="7"/>
        <v>0</v>
      </c>
      <c r="AC24" s="18">
        <f t="shared" si="8"/>
        <v>0</v>
      </c>
      <c r="AD24" s="18">
        <f t="shared" si="9"/>
        <v>0</v>
      </c>
      <c r="AE24" s="8">
        <f t="shared" si="16"/>
        <v>0</v>
      </c>
      <c r="AF24" s="8">
        <f t="shared" si="17"/>
        <v>0</v>
      </c>
      <c r="AG24" s="8">
        <f t="shared" si="12"/>
        <v>0</v>
      </c>
      <c r="AH24" s="8">
        <f t="shared" si="13"/>
        <v>0</v>
      </c>
      <c r="AI24" s="8">
        <f t="shared" si="14"/>
        <v>0</v>
      </c>
    </row>
    <row r="25" spans="1:35" ht="13.2" customHeight="1">
      <c r="A25" s="10" t="s">
        <v>62</v>
      </c>
      <c r="B25" s="10" t="s">
        <v>63</v>
      </c>
      <c r="C25" s="10" t="s">
        <v>64</v>
      </c>
      <c r="D25" s="11">
        <f>'т.2000 выгрузка '!D24</f>
        <v>0</v>
      </c>
      <c r="E25" s="11">
        <f>'т.2000 выгрузка '!E24</f>
        <v>0</v>
      </c>
      <c r="F25" s="11">
        <f>'т.2000 выгрузка '!F24</f>
        <v>0</v>
      </c>
      <c r="G25" s="11">
        <f>'т.2000 выгрузка '!G24</f>
        <v>0</v>
      </c>
      <c r="H25" s="11">
        <f>'т.2000 выгрузка '!H24</f>
        <v>0</v>
      </c>
      <c r="I25" s="11">
        <f>'т.2000 выгрузка '!I24</f>
        <v>0</v>
      </c>
      <c r="J25" s="11">
        <f>'т.2000 выгрузка '!J24</f>
        <v>0</v>
      </c>
      <c r="K25" s="11">
        <f>'т.2000 выгрузка '!K24</f>
        <v>0</v>
      </c>
      <c r="L25" s="11">
        <f>'т.2000 выгрузка '!L24</f>
        <v>0</v>
      </c>
      <c r="M25" s="11">
        <f>'т.2000 выгрузка '!M24</f>
        <v>0</v>
      </c>
      <c r="N25" s="11">
        <f>'т.2000 выгрузка '!N24</f>
        <v>0</v>
      </c>
      <c r="O25" s="11">
        <f>'т.2000 выгрузка '!O24</f>
        <v>0</v>
      </c>
      <c r="P25" s="11">
        <f>'т.2000 выгрузка '!P24</f>
        <v>0</v>
      </c>
      <c r="Q25" s="11">
        <f>'т.2000 выгрузка '!Q24</f>
        <v>0</v>
      </c>
      <c r="R25" s="11">
        <f>'т.2000 выгрузка '!R24</f>
        <v>0</v>
      </c>
      <c r="S25" s="11">
        <f>'т.2000 выгрузка '!S24</f>
        <v>0</v>
      </c>
      <c r="T25" s="11">
        <f>'т.2000 выгрузка '!T24</f>
        <v>0</v>
      </c>
      <c r="U25" s="11">
        <f>'т.2000 выгрузка '!U24</f>
        <v>0</v>
      </c>
      <c r="V25" s="18">
        <f t="shared" si="2"/>
        <v>0</v>
      </c>
      <c r="W25" s="18">
        <f t="shared" si="3"/>
        <v>0</v>
      </c>
      <c r="X25" s="18">
        <f t="shared" si="4"/>
        <v>0</v>
      </c>
      <c r="Y25" s="18">
        <f t="shared" si="5"/>
        <v>0</v>
      </c>
      <c r="Z25" s="18">
        <f t="shared" si="1"/>
        <v>0</v>
      </c>
      <c r="AA25" s="18">
        <f t="shared" si="6"/>
        <v>0</v>
      </c>
      <c r="AB25" s="18">
        <f t="shared" si="7"/>
        <v>0</v>
      </c>
      <c r="AC25" s="18">
        <f t="shared" si="8"/>
        <v>0</v>
      </c>
      <c r="AD25" s="18">
        <f t="shared" si="9"/>
        <v>0</v>
      </c>
      <c r="AE25" s="8">
        <f t="shared" si="16"/>
        <v>0</v>
      </c>
      <c r="AF25" s="8">
        <f t="shared" si="17"/>
        <v>0</v>
      </c>
      <c r="AG25" s="8">
        <f t="shared" si="12"/>
        <v>0</v>
      </c>
      <c r="AH25" s="8">
        <f t="shared" si="13"/>
        <v>0</v>
      </c>
      <c r="AI25" s="8">
        <f t="shared" si="14"/>
        <v>0</v>
      </c>
    </row>
    <row r="26" spans="1:35" ht="13.2" customHeight="1">
      <c r="A26" s="22" t="s">
        <v>790</v>
      </c>
      <c r="B26" s="23"/>
      <c r="C26" s="23"/>
      <c r="D26" s="24">
        <f>D23-D24-D25</f>
        <v>0</v>
      </c>
      <c r="E26" s="24">
        <f t="shared" ref="E26:U26" si="18">E23-E24-E25</f>
        <v>0</v>
      </c>
      <c r="F26" s="24">
        <f t="shared" si="18"/>
        <v>0</v>
      </c>
      <c r="G26" s="24">
        <f t="shared" si="18"/>
        <v>0</v>
      </c>
      <c r="H26" s="24">
        <f t="shared" si="18"/>
        <v>0</v>
      </c>
      <c r="I26" s="24">
        <f t="shared" si="18"/>
        <v>0</v>
      </c>
      <c r="J26" s="24">
        <f t="shared" si="18"/>
        <v>0</v>
      </c>
      <c r="K26" s="24">
        <f t="shared" si="18"/>
        <v>0</v>
      </c>
      <c r="L26" s="24">
        <f t="shared" si="18"/>
        <v>0</v>
      </c>
      <c r="M26" s="24">
        <f t="shared" si="18"/>
        <v>0</v>
      </c>
      <c r="N26" s="24">
        <f t="shared" si="18"/>
        <v>0</v>
      </c>
      <c r="O26" s="24">
        <f t="shared" si="18"/>
        <v>0</v>
      </c>
      <c r="P26" s="24">
        <f t="shared" si="18"/>
        <v>0</v>
      </c>
      <c r="Q26" s="24">
        <f t="shared" si="18"/>
        <v>0</v>
      </c>
      <c r="R26" s="24">
        <f t="shared" si="18"/>
        <v>0</v>
      </c>
      <c r="S26" s="24">
        <f t="shared" si="18"/>
        <v>0</v>
      </c>
      <c r="T26" s="24">
        <f t="shared" si="18"/>
        <v>0</v>
      </c>
      <c r="U26" s="24">
        <f t="shared" si="18"/>
        <v>0</v>
      </c>
      <c r="V26" s="24">
        <f>D26-M26</f>
        <v>0</v>
      </c>
      <c r="W26" s="24">
        <f t="shared" si="3"/>
        <v>0</v>
      </c>
      <c r="X26" s="24">
        <f t="shared" si="4"/>
        <v>0</v>
      </c>
      <c r="Y26" s="24">
        <f t="shared" si="5"/>
        <v>0</v>
      </c>
      <c r="Z26" s="24">
        <f t="shared" si="1"/>
        <v>0</v>
      </c>
      <c r="AA26" s="24">
        <f t="shared" si="6"/>
        <v>0</v>
      </c>
      <c r="AB26" s="24">
        <f t="shared" si="7"/>
        <v>0</v>
      </c>
      <c r="AC26" s="24">
        <f t="shared" si="8"/>
        <v>0</v>
      </c>
      <c r="AD26" s="24">
        <f t="shared" si="9"/>
        <v>0</v>
      </c>
      <c r="AE26" s="34">
        <f t="shared" si="16"/>
        <v>0</v>
      </c>
      <c r="AF26" s="34">
        <f t="shared" si="17"/>
        <v>0</v>
      </c>
      <c r="AG26" s="34">
        <f t="shared" si="12"/>
        <v>0</v>
      </c>
      <c r="AH26" s="34">
        <f t="shared" si="13"/>
        <v>0</v>
      </c>
      <c r="AI26" s="34">
        <f t="shared" si="14"/>
        <v>0</v>
      </c>
    </row>
    <row r="27" spans="1:35" ht="13.2" customHeight="1">
      <c r="A27" s="10" t="s">
        <v>65</v>
      </c>
      <c r="B27" s="10" t="s">
        <v>66</v>
      </c>
      <c r="C27" s="10" t="s">
        <v>67</v>
      </c>
      <c r="D27" s="11">
        <f>'т.2000 выгрузка '!D25</f>
        <v>0</v>
      </c>
      <c r="E27" s="11">
        <f>'т.2000 выгрузка '!E25</f>
        <v>0</v>
      </c>
      <c r="F27" s="11">
        <f>'т.2000 выгрузка '!F25</f>
        <v>0</v>
      </c>
      <c r="G27" s="11">
        <f>'т.2000 выгрузка '!G25</f>
        <v>0</v>
      </c>
      <c r="H27" s="11">
        <f>'т.2000 выгрузка '!H25</f>
        <v>0</v>
      </c>
      <c r="I27" s="11">
        <f>'т.2000 выгрузка '!I25</f>
        <v>0</v>
      </c>
      <c r="J27" s="11">
        <f>'т.2000 выгрузка '!J25</f>
        <v>0</v>
      </c>
      <c r="K27" s="11">
        <f>'т.2000 выгрузка '!K25</f>
        <v>0</v>
      </c>
      <c r="L27" s="11">
        <f>'т.2000 выгрузка '!L25</f>
        <v>0</v>
      </c>
      <c r="M27" s="11">
        <f>'т.2000 выгрузка '!M25</f>
        <v>0</v>
      </c>
      <c r="N27" s="11">
        <f>'т.2000 выгрузка '!N25</f>
        <v>0</v>
      </c>
      <c r="O27" s="11">
        <f>'т.2000 выгрузка '!O25</f>
        <v>0</v>
      </c>
      <c r="P27" s="11">
        <f>'т.2000 выгрузка '!P25</f>
        <v>0</v>
      </c>
      <c r="Q27" s="11">
        <f>'т.2000 выгрузка '!Q25</f>
        <v>0</v>
      </c>
      <c r="R27" s="11">
        <f>'т.2000 выгрузка '!R25</f>
        <v>0</v>
      </c>
      <c r="S27" s="11">
        <f>'т.2000 выгрузка '!S25</f>
        <v>0</v>
      </c>
      <c r="T27" s="11">
        <f>'т.2000 выгрузка '!T25</f>
        <v>0</v>
      </c>
      <c r="U27" s="11">
        <f>'т.2000 выгрузка '!U25</f>
        <v>0</v>
      </c>
      <c r="V27" s="18">
        <f t="shared" ref="V27:V40" si="19">D27-M27</f>
        <v>0</v>
      </c>
      <c r="W27" s="18">
        <f t="shared" ref="W27:W90" si="20">E27-N27</f>
        <v>0</v>
      </c>
      <c r="X27" s="18">
        <f t="shared" ref="X27:X90" si="21">F27-O27</f>
        <v>0</v>
      </c>
      <c r="Y27" s="18">
        <f t="shared" ref="Y27:Y90" si="22">G27-P27</f>
        <v>0</v>
      </c>
      <c r="Z27" s="18">
        <f t="shared" ref="Z27:Z90" si="23">H27-Q27</f>
        <v>0</v>
      </c>
      <c r="AA27" s="18">
        <f t="shared" ref="AA27:AA90" si="24">I27-R27</f>
        <v>0</v>
      </c>
      <c r="AB27" s="18">
        <f t="shared" ref="AB27:AB90" si="25">J27-S27</f>
        <v>0</v>
      </c>
      <c r="AC27" s="18">
        <f t="shared" ref="AC27:AC90" si="26">K27-T27</f>
        <v>0</v>
      </c>
      <c r="AD27" s="18">
        <f t="shared" ref="AD27:AD90" si="27">L27-U27</f>
        <v>0</v>
      </c>
      <c r="AE27" s="8">
        <f t="shared" si="16"/>
        <v>0</v>
      </c>
      <c r="AF27" s="8">
        <f t="shared" si="17"/>
        <v>0</v>
      </c>
      <c r="AG27" s="8">
        <f t="shared" si="12"/>
        <v>0</v>
      </c>
      <c r="AH27" s="8">
        <f t="shared" si="13"/>
        <v>0</v>
      </c>
      <c r="AI27" s="8">
        <f t="shared" si="14"/>
        <v>0</v>
      </c>
    </row>
    <row r="28" spans="1:35" ht="13.2" customHeight="1">
      <c r="A28" s="10" t="s">
        <v>68</v>
      </c>
      <c r="B28" s="10" t="s">
        <v>69</v>
      </c>
      <c r="C28" s="10" t="s">
        <v>70</v>
      </c>
      <c r="D28" s="11">
        <f>'т.2000 выгрузка '!D26</f>
        <v>0</v>
      </c>
      <c r="E28" s="11">
        <f>'т.2000 выгрузка '!E26</f>
        <v>0</v>
      </c>
      <c r="F28" s="11">
        <f>'т.2000 выгрузка '!F26</f>
        <v>0</v>
      </c>
      <c r="G28" s="11">
        <f>'т.2000 выгрузка '!G26</f>
        <v>0</v>
      </c>
      <c r="H28" s="11">
        <f>'т.2000 выгрузка '!H26</f>
        <v>0</v>
      </c>
      <c r="I28" s="11">
        <f>'т.2000 выгрузка '!I26</f>
        <v>0</v>
      </c>
      <c r="J28" s="11">
        <f>'т.2000 выгрузка '!J26</f>
        <v>0</v>
      </c>
      <c r="K28" s="11">
        <f>'т.2000 выгрузка '!K26</f>
        <v>0</v>
      </c>
      <c r="L28" s="11">
        <f>'т.2000 выгрузка '!L26</f>
        <v>0</v>
      </c>
      <c r="M28" s="11">
        <f>'т.2000 выгрузка '!M26</f>
        <v>0</v>
      </c>
      <c r="N28" s="11">
        <f>'т.2000 выгрузка '!N26</f>
        <v>0</v>
      </c>
      <c r="O28" s="11">
        <f>'т.2000 выгрузка '!O26</f>
        <v>0</v>
      </c>
      <c r="P28" s="11">
        <f>'т.2000 выгрузка '!P26</f>
        <v>0</v>
      </c>
      <c r="Q28" s="11">
        <f>'т.2000 выгрузка '!Q26</f>
        <v>0</v>
      </c>
      <c r="R28" s="11">
        <f>'т.2000 выгрузка '!R26</f>
        <v>0</v>
      </c>
      <c r="S28" s="11">
        <f>'т.2000 выгрузка '!S26</f>
        <v>0</v>
      </c>
      <c r="T28" s="11">
        <f>'т.2000 выгрузка '!T26</f>
        <v>0</v>
      </c>
      <c r="U28" s="11">
        <f>'т.2000 выгрузка '!U26</f>
        <v>0</v>
      </c>
      <c r="V28" s="18">
        <f t="shared" si="19"/>
        <v>0</v>
      </c>
      <c r="W28" s="18">
        <f t="shared" si="20"/>
        <v>0</v>
      </c>
      <c r="X28" s="18">
        <f t="shared" si="21"/>
        <v>0</v>
      </c>
      <c r="Y28" s="18">
        <f t="shared" si="22"/>
        <v>0</v>
      </c>
      <c r="Z28" s="18">
        <f t="shared" si="23"/>
        <v>0</v>
      </c>
      <c r="AA28" s="18">
        <f t="shared" si="24"/>
        <v>0</v>
      </c>
      <c r="AB28" s="18">
        <f t="shared" si="25"/>
        <v>0</v>
      </c>
      <c r="AC28" s="18">
        <f t="shared" si="26"/>
        <v>0</v>
      </c>
      <c r="AD28" s="18">
        <f t="shared" si="27"/>
        <v>0</v>
      </c>
      <c r="AE28" s="8">
        <f t="shared" si="16"/>
        <v>0</v>
      </c>
      <c r="AF28" s="8">
        <f t="shared" si="17"/>
        <v>0</v>
      </c>
      <c r="AG28" s="8">
        <f t="shared" si="12"/>
        <v>0</v>
      </c>
      <c r="AH28" s="8">
        <f t="shared" si="13"/>
        <v>0</v>
      </c>
      <c r="AI28" s="8">
        <f t="shared" si="14"/>
        <v>0</v>
      </c>
    </row>
    <row r="29" spans="1:35" ht="13.2" customHeight="1">
      <c r="A29" s="10" t="s">
        <v>71</v>
      </c>
      <c r="B29" s="10" t="s">
        <v>72</v>
      </c>
      <c r="C29" s="10" t="s">
        <v>73</v>
      </c>
      <c r="D29" s="11">
        <f>'т.2000 выгрузка '!D27</f>
        <v>0</v>
      </c>
      <c r="E29" s="11">
        <f>'т.2000 выгрузка '!E27</f>
        <v>0</v>
      </c>
      <c r="F29" s="11">
        <f>'т.2000 выгрузка '!F27</f>
        <v>0</v>
      </c>
      <c r="G29" s="11">
        <f>'т.2000 выгрузка '!G27</f>
        <v>0</v>
      </c>
      <c r="H29" s="11">
        <f>'т.2000 выгрузка '!H27</f>
        <v>0</v>
      </c>
      <c r="I29" s="11">
        <f>'т.2000 выгрузка '!I27</f>
        <v>0</v>
      </c>
      <c r="J29" s="11">
        <f>'т.2000 выгрузка '!J27</f>
        <v>0</v>
      </c>
      <c r="K29" s="11">
        <f>'т.2000 выгрузка '!K27</f>
        <v>0</v>
      </c>
      <c r="L29" s="11">
        <f>'т.2000 выгрузка '!L27</f>
        <v>0</v>
      </c>
      <c r="M29" s="11">
        <f>'т.2000 выгрузка '!M27</f>
        <v>0</v>
      </c>
      <c r="N29" s="11">
        <f>'т.2000 выгрузка '!N27</f>
        <v>0</v>
      </c>
      <c r="O29" s="11">
        <f>'т.2000 выгрузка '!O27</f>
        <v>0</v>
      </c>
      <c r="P29" s="11">
        <f>'т.2000 выгрузка '!P27</f>
        <v>0</v>
      </c>
      <c r="Q29" s="11">
        <f>'т.2000 выгрузка '!Q27</f>
        <v>0</v>
      </c>
      <c r="R29" s="11">
        <f>'т.2000 выгрузка '!R27</f>
        <v>0</v>
      </c>
      <c r="S29" s="11">
        <f>'т.2000 выгрузка '!S27</f>
        <v>0</v>
      </c>
      <c r="T29" s="11">
        <f>'т.2000 выгрузка '!T27</f>
        <v>0</v>
      </c>
      <c r="U29" s="11">
        <f>'т.2000 выгрузка '!U27</f>
        <v>0</v>
      </c>
      <c r="V29" s="18">
        <f t="shared" si="19"/>
        <v>0</v>
      </c>
      <c r="W29" s="18">
        <f t="shared" si="20"/>
        <v>0</v>
      </c>
      <c r="X29" s="18">
        <f t="shared" si="21"/>
        <v>0</v>
      </c>
      <c r="Y29" s="18">
        <f t="shared" si="22"/>
        <v>0</v>
      </c>
      <c r="Z29" s="18">
        <f t="shared" si="23"/>
        <v>0</v>
      </c>
      <c r="AA29" s="18">
        <f t="shared" si="24"/>
        <v>0</v>
      </c>
      <c r="AB29" s="18">
        <f t="shared" si="25"/>
        <v>0</v>
      </c>
      <c r="AC29" s="18">
        <f t="shared" si="26"/>
        <v>0</v>
      </c>
      <c r="AD29" s="18">
        <f t="shared" si="27"/>
        <v>0</v>
      </c>
      <c r="AE29" s="8">
        <f t="shared" si="16"/>
        <v>0</v>
      </c>
      <c r="AF29" s="8">
        <f t="shared" si="17"/>
        <v>0</v>
      </c>
      <c r="AG29" s="8">
        <f t="shared" si="12"/>
        <v>0</v>
      </c>
      <c r="AH29" s="8">
        <f t="shared" si="13"/>
        <v>0</v>
      </c>
      <c r="AI29" s="8">
        <f t="shared" si="14"/>
        <v>0</v>
      </c>
    </row>
    <row r="30" spans="1:35" ht="13.2" customHeight="1">
      <c r="A30" s="10" t="s">
        <v>74</v>
      </c>
      <c r="B30" s="10" t="s">
        <v>75</v>
      </c>
      <c r="C30" s="10" t="s">
        <v>76</v>
      </c>
      <c r="D30" s="11">
        <f>'т.2000 выгрузка '!D28</f>
        <v>0</v>
      </c>
      <c r="E30" s="11">
        <f>'т.2000 выгрузка '!E28</f>
        <v>0</v>
      </c>
      <c r="F30" s="11">
        <f>'т.2000 выгрузка '!F28</f>
        <v>0</v>
      </c>
      <c r="G30" s="11">
        <f>'т.2000 выгрузка '!G28</f>
        <v>0</v>
      </c>
      <c r="H30" s="11">
        <f>'т.2000 выгрузка '!H28</f>
        <v>0</v>
      </c>
      <c r="I30" s="11">
        <f>'т.2000 выгрузка '!I28</f>
        <v>0</v>
      </c>
      <c r="J30" s="11">
        <f>'т.2000 выгрузка '!J28</f>
        <v>0</v>
      </c>
      <c r="K30" s="11">
        <f>'т.2000 выгрузка '!K28</f>
        <v>0</v>
      </c>
      <c r="L30" s="11">
        <f>'т.2000 выгрузка '!L28</f>
        <v>0</v>
      </c>
      <c r="M30" s="11">
        <f>'т.2000 выгрузка '!M28</f>
        <v>0</v>
      </c>
      <c r="N30" s="11">
        <f>'т.2000 выгрузка '!N28</f>
        <v>0</v>
      </c>
      <c r="O30" s="11">
        <f>'т.2000 выгрузка '!O28</f>
        <v>0</v>
      </c>
      <c r="P30" s="11">
        <f>'т.2000 выгрузка '!P28</f>
        <v>0</v>
      </c>
      <c r="Q30" s="11">
        <f>'т.2000 выгрузка '!Q28</f>
        <v>0</v>
      </c>
      <c r="R30" s="11">
        <f>'т.2000 выгрузка '!R28</f>
        <v>0</v>
      </c>
      <c r="S30" s="11">
        <f>'т.2000 выгрузка '!S28</f>
        <v>0</v>
      </c>
      <c r="T30" s="11">
        <f>'т.2000 выгрузка '!T28</f>
        <v>0</v>
      </c>
      <c r="U30" s="11">
        <f>'т.2000 выгрузка '!U28</f>
        <v>0</v>
      </c>
      <c r="V30" s="18">
        <f t="shared" si="19"/>
        <v>0</v>
      </c>
      <c r="W30" s="18">
        <f t="shared" si="20"/>
        <v>0</v>
      </c>
      <c r="X30" s="18">
        <f t="shared" si="21"/>
        <v>0</v>
      </c>
      <c r="Y30" s="18">
        <f t="shared" si="22"/>
        <v>0</v>
      </c>
      <c r="Z30" s="18">
        <f t="shared" si="23"/>
        <v>0</v>
      </c>
      <c r="AA30" s="18">
        <f t="shared" si="24"/>
        <v>0</v>
      </c>
      <c r="AB30" s="18">
        <f t="shared" si="25"/>
        <v>0</v>
      </c>
      <c r="AC30" s="18">
        <f t="shared" si="26"/>
        <v>0</v>
      </c>
      <c r="AD30" s="18">
        <f t="shared" si="27"/>
        <v>0</v>
      </c>
      <c r="AE30" s="8">
        <f t="shared" si="16"/>
        <v>0</v>
      </c>
      <c r="AF30" s="8">
        <f t="shared" si="17"/>
        <v>0</v>
      </c>
      <c r="AG30" s="8">
        <f t="shared" si="12"/>
        <v>0</v>
      </c>
      <c r="AH30" s="8">
        <f t="shared" si="13"/>
        <v>0</v>
      </c>
      <c r="AI30" s="8">
        <f t="shared" si="14"/>
        <v>0</v>
      </c>
    </row>
    <row r="31" spans="1:35" ht="13.2" customHeight="1">
      <c r="A31" s="10" t="s">
        <v>77</v>
      </c>
      <c r="B31" s="10" t="s">
        <v>78</v>
      </c>
      <c r="C31" s="10" t="s">
        <v>79</v>
      </c>
      <c r="D31" s="11">
        <f>'т.2000 выгрузка '!D29</f>
        <v>0</v>
      </c>
      <c r="E31" s="11">
        <f>'т.2000 выгрузка '!E29</f>
        <v>0</v>
      </c>
      <c r="F31" s="11">
        <f>'т.2000 выгрузка '!F29</f>
        <v>0</v>
      </c>
      <c r="G31" s="11">
        <f>'т.2000 выгрузка '!G29</f>
        <v>0</v>
      </c>
      <c r="H31" s="11">
        <f>'т.2000 выгрузка '!H29</f>
        <v>0</v>
      </c>
      <c r="I31" s="11">
        <f>'т.2000 выгрузка '!I29</f>
        <v>0</v>
      </c>
      <c r="J31" s="11">
        <f>'т.2000 выгрузка '!J29</f>
        <v>0</v>
      </c>
      <c r="K31" s="11">
        <f>'т.2000 выгрузка '!K29</f>
        <v>0</v>
      </c>
      <c r="L31" s="11">
        <f>'т.2000 выгрузка '!L29</f>
        <v>0</v>
      </c>
      <c r="M31" s="11">
        <f>'т.2000 выгрузка '!M29</f>
        <v>0</v>
      </c>
      <c r="N31" s="11">
        <f>'т.2000 выгрузка '!N29</f>
        <v>0</v>
      </c>
      <c r="O31" s="11">
        <f>'т.2000 выгрузка '!O29</f>
        <v>0</v>
      </c>
      <c r="P31" s="11">
        <f>'т.2000 выгрузка '!P29</f>
        <v>0</v>
      </c>
      <c r="Q31" s="11">
        <f>'т.2000 выгрузка '!Q29</f>
        <v>0</v>
      </c>
      <c r="R31" s="11">
        <f>'т.2000 выгрузка '!R29</f>
        <v>0</v>
      </c>
      <c r="S31" s="11">
        <f>'т.2000 выгрузка '!S29</f>
        <v>0</v>
      </c>
      <c r="T31" s="11">
        <f>'т.2000 выгрузка '!T29</f>
        <v>0</v>
      </c>
      <c r="U31" s="11">
        <f>'т.2000 выгрузка '!U29</f>
        <v>0</v>
      </c>
      <c r="V31" s="18">
        <f t="shared" si="19"/>
        <v>0</v>
      </c>
      <c r="W31" s="18">
        <f t="shared" si="20"/>
        <v>0</v>
      </c>
      <c r="X31" s="18">
        <f t="shared" si="21"/>
        <v>0</v>
      </c>
      <c r="Y31" s="18">
        <f t="shared" si="22"/>
        <v>0</v>
      </c>
      <c r="Z31" s="18">
        <f t="shared" si="23"/>
        <v>0</v>
      </c>
      <c r="AA31" s="18">
        <f t="shared" si="24"/>
        <v>0</v>
      </c>
      <c r="AB31" s="18">
        <f t="shared" si="25"/>
        <v>0</v>
      </c>
      <c r="AC31" s="18">
        <f t="shared" si="26"/>
        <v>0</v>
      </c>
      <c r="AD31" s="18">
        <f t="shared" si="27"/>
        <v>0</v>
      </c>
      <c r="AE31" s="8">
        <f t="shared" si="16"/>
        <v>0</v>
      </c>
      <c r="AF31" s="8">
        <f t="shared" si="17"/>
        <v>0</v>
      </c>
      <c r="AG31" s="8">
        <f t="shared" si="12"/>
        <v>0</v>
      </c>
      <c r="AH31" s="8">
        <f t="shared" si="13"/>
        <v>0</v>
      </c>
      <c r="AI31" s="8">
        <f t="shared" si="14"/>
        <v>0</v>
      </c>
    </row>
    <row r="32" spans="1:35" ht="13.2" customHeight="1">
      <c r="A32" s="10" t="s">
        <v>80</v>
      </c>
      <c r="B32" s="10" t="s">
        <v>81</v>
      </c>
      <c r="C32" s="10" t="s">
        <v>82</v>
      </c>
      <c r="D32" s="11">
        <f>'т.2000 выгрузка '!D30</f>
        <v>0</v>
      </c>
      <c r="E32" s="11">
        <f>'т.2000 выгрузка '!E30</f>
        <v>0</v>
      </c>
      <c r="F32" s="11">
        <f>'т.2000 выгрузка '!F30</f>
        <v>0</v>
      </c>
      <c r="G32" s="11">
        <f>'т.2000 выгрузка '!G30</f>
        <v>0</v>
      </c>
      <c r="H32" s="11">
        <f>'т.2000 выгрузка '!H30</f>
        <v>0</v>
      </c>
      <c r="I32" s="11">
        <f>'т.2000 выгрузка '!I30</f>
        <v>0</v>
      </c>
      <c r="J32" s="11">
        <f>'т.2000 выгрузка '!J30</f>
        <v>0</v>
      </c>
      <c r="K32" s="11">
        <f>'т.2000 выгрузка '!K30</f>
        <v>0</v>
      </c>
      <c r="L32" s="11">
        <f>'т.2000 выгрузка '!L30</f>
        <v>0</v>
      </c>
      <c r="M32" s="11">
        <f>'т.2000 выгрузка '!M30</f>
        <v>0</v>
      </c>
      <c r="N32" s="11">
        <f>'т.2000 выгрузка '!N30</f>
        <v>0</v>
      </c>
      <c r="O32" s="11">
        <f>'т.2000 выгрузка '!O30</f>
        <v>0</v>
      </c>
      <c r="P32" s="11">
        <f>'т.2000 выгрузка '!P30</f>
        <v>0</v>
      </c>
      <c r="Q32" s="11">
        <f>'т.2000 выгрузка '!Q30</f>
        <v>0</v>
      </c>
      <c r="R32" s="11">
        <f>'т.2000 выгрузка '!R30</f>
        <v>0</v>
      </c>
      <c r="S32" s="11">
        <f>'т.2000 выгрузка '!S30</f>
        <v>0</v>
      </c>
      <c r="T32" s="11">
        <f>'т.2000 выгрузка '!T30</f>
        <v>0</v>
      </c>
      <c r="U32" s="11">
        <f>'т.2000 выгрузка '!U30</f>
        <v>0</v>
      </c>
      <c r="V32" s="18">
        <f t="shared" si="19"/>
        <v>0</v>
      </c>
      <c r="W32" s="18">
        <f t="shared" si="20"/>
        <v>0</v>
      </c>
      <c r="X32" s="18">
        <f t="shared" si="21"/>
        <v>0</v>
      </c>
      <c r="Y32" s="18">
        <f t="shared" si="22"/>
        <v>0</v>
      </c>
      <c r="Z32" s="18">
        <f t="shared" si="23"/>
        <v>0</v>
      </c>
      <c r="AA32" s="18">
        <f t="shared" si="24"/>
        <v>0</v>
      </c>
      <c r="AB32" s="18">
        <f t="shared" si="25"/>
        <v>0</v>
      </c>
      <c r="AC32" s="18">
        <f t="shared" si="26"/>
        <v>0</v>
      </c>
      <c r="AD32" s="18">
        <f t="shared" si="27"/>
        <v>0</v>
      </c>
      <c r="AE32" s="8">
        <f t="shared" si="16"/>
        <v>0</v>
      </c>
      <c r="AF32" s="8">
        <f t="shared" si="17"/>
        <v>0</v>
      </c>
      <c r="AG32" s="8">
        <f t="shared" si="12"/>
        <v>0</v>
      </c>
      <c r="AH32" s="8">
        <f t="shared" si="13"/>
        <v>0</v>
      </c>
      <c r="AI32" s="8">
        <f t="shared" si="14"/>
        <v>0</v>
      </c>
    </row>
    <row r="33" spans="1:35" ht="13.2" customHeight="1">
      <c r="A33" s="10" t="s">
        <v>83</v>
      </c>
      <c r="B33" s="10" t="s">
        <v>84</v>
      </c>
      <c r="C33" s="10" t="s">
        <v>85</v>
      </c>
      <c r="D33" s="11">
        <f>'т.2000 выгрузка '!D31</f>
        <v>0</v>
      </c>
      <c r="E33" s="11">
        <f>'т.2000 выгрузка '!E31</f>
        <v>0</v>
      </c>
      <c r="F33" s="11">
        <f>'т.2000 выгрузка '!F31</f>
        <v>0</v>
      </c>
      <c r="G33" s="11">
        <f>'т.2000 выгрузка '!G31</f>
        <v>0</v>
      </c>
      <c r="H33" s="11">
        <f>'т.2000 выгрузка '!H31</f>
        <v>0</v>
      </c>
      <c r="I33" s="11">
        <f>'т.2000 выгрузка '!I31</f>
        <v>0</v>
      </c>
      <c r="J33" s="11">
        <f>'т.2000 выгрузка '!J31</f>
        <v>0</v>
      </c>
      <c r="K33" s="11">
        <f>'т.2000 выгрузка '!K31</f>
        <v>0</v>
      </c>
      <c r="L33" s="11">
        <f>'т.2000 выгрузка '!L31</f>
        <v>0</v>
      </c>
      <c r="M33" s="11">
        <f>'т.2000 выгрузка '!M31</f>
        <v>0</v>
      </c>
      <c r="N33" s="11">
        <f>'т.2000 выгрузка '!N31</f>
        <v>0</v>
      </c>
      <c r="O33" s="11">
        <f>'т.2000 выгрузка '!O31</f>
        <v>0</v>
      </c>
      <c r="P33" s="11">
        <f>'т.2000 выгрузка '!P31</f>
        <v>0</v>
      </c>
      <c r="Q33" s="11">
        <f>'т.2000 выгрузка '!Q31</f>
        <v>0</v>
      </c>
      <c r="R33" s="11">
        <f>'т.2000 выгрузка '!R31</f>
        <v>0</v>
      </c>
      <c r="S33" s="11">
        <f>'т.2000 выгрузка '!S31</f>
        <v>0</v>
      </c>
      <c r="T33" s="11">
        <f>'т.2000 выгрузка '!T31</f>
        <v>0</v>
      </c>
      <c r="U33" s="11">
        <f>'т.2000 выгрузка '!U31</f>
        <v>0</v>
      </c>
      <c r="V33" s="18">
        <f t="shared" si="19"/>
        <v>0</v>
      </c>
      <c r="W33" s="18">
        <f t="shared" si="20"/>
        <v>0</v>
      </c>
      <c r="X33" s="18">
        <f t="shared" si="21"/>
        <v>0</v>
      </c>
      <c r="Y33" s="18">
        <f t="shared" si="22"/>
        <v>0</v>
      </c>
      <c r="Z33" s="18">
        <f t="shared" si="23"/>
        <v>0</v>
      </c>
      <c r="AA33" s="18">
        <f t="shared" si="24"/>
        <v>0</v>
      </c>
      <c r="AB33" s="18">
        <f t="shared" si="25"/>
        <v>0</v>
      </c>
      <c r="AC33" s="18">
        <f t="shared" si="26"/>
        <v>0</v>
      </c>
      <c r="AD33" s="18">
        <f t="shared" si="27"/>
        <v>0</v>
      </c>
      <c r="AE33" s="8">
        <f t="shared" si="16"/>
        <v>0</v>
      </c>
      <c r="AF33" s="8">
        <f t="shared" si="17"/>
        <v>0</v>
      </c>
      <c r="AG33" s="8">
        <f t="shared" si="12"/>
        <v>0</v>
      </c>
      <c r="AH33" s="8">
        <f t="shared" si="13"/>
        <v>0</v>
      </c>
      <c r="AI33" s="8">
        <f t="shared" si="14"/>
        <v>0</v>
      </c>
    </row>
    <row r="34" spans="1:35" ht="13.2" customHeight="1">
      <c r="A34" s="10" t="s">
        <v>86</v>
      </c>
      <c r="B34" s="10" t="s">
        <v>87</v>
      </c>
      <c r="C34" s="10" t="s">
        <v>88</v>
      </c>
      <c r="D34" s="11">
        <f>'т.2000 выгрузка '!D32</f>
        <v>0</v>
      </c>
      <c r="E34" s="11">
        <f>'т.2000 выгрузка '!E32</f>
        <v>0</v>
      </c>
      <c r="F34" s="11">
        <f>'т.2000 выгрузка '!F32</f>
        <v>0</v>
      </c>
      <c r="G34" s="11">
        <f>'т.2000 выгрузка '!G32</f>
        <v>0</v>
      </c>
      <c r="H34" s="11">
        <f>'т.2000 выгрузка '!H32</f>
        <v>0</v>
      </c>
      <c r="I34" s="11">
        <f>'т.2000 выгрузка '!I32</f>
        <v>0</v>
      </c>
      <c r="J34" s="11">
        <f>'т.2000 выгрузка '!J32</f>
        <v>0</v>
      </c>
      <c r="K34" s="11">
        <f>'т.2000 выгрузка '!K32</f>
        <v>0</v>
      </c>
      <c r="L34" s="11">
        <f>'т.2000 выгрузка '!L32</f>
        <v>0</v>
      </c>
      <c r="M34" s="11">
        <f>'т.2000 выгрузка '!M32</f>
        <v>0</v>
      </c>
      <c r="N34" s="11">
        <f>'т.2000 выгрузка '!N32</f>
        <v>0</v>
      </c>
      <c r="O34" s="11">
        <f>'т.2000 выгрузка '!O32</f>
        <v>0</v>
      </c>
      <c r="P34" s="11">
        <f>'т.2000 выгрузка '!P32</f>
        <v>0</v>
      </c>
      <c r="Q34" s="11">
        <f>'т.2000 выгрузка '!Q32</f>
        <v>0</v>
      </c>
      <c r="R34" s="11">
        <f>'т.2000 выгрузка '!R32</f>
        <v>0</v>
      </c>
      <c r="S34" s="11">
        <f>'т.2000 выгрузка '!S32</f>
        <v>0</v>
      </c>
      <c r="T34" s="11">
        <f>'т.2000 выгрузка '!T32</f>
        <v>0</v>
      </c>
      <c r="U34" s="11">
        <f>'т.2000 выгрузка '!U32</f>
        <v>0</v>
      </c>
      <c r="V34" s="18">
        <f t="shared" si="19"/>
        <v>0</v>
      </c>
      <c r="W34" s="18">
        <f t="shared" si="20"/>
        <v>0</v>
      </c>
      <c r="X34" s="18">
        <f t="shared" si="21"/>
        <v>0</v>
      </c>
      <c r="Y34" s="18">
        <f t="shared" si="22"/>
        <v>0</v>
      </c>
      <c r="Z34" s="18">
        <f t="shared" si="23"/>
        <v>0</v>
      </c>
      <c r="AA34" s="18">
        <f t="shared" si="24"/>
        <v>0</v>
      </c>
      <c r="AB34" s="18">
        <f t="shared" si="25"/>
        <v>0</v>
      </c>
      <c r="AC34" s="18">
        <f t="shared" si="26"/>
        <v>0</v>
      </c>
      <c r="AD34" s="18">
        <f t="shared" si="27"/>
        <v>0</v>
      </c>
      <c r="AE34" s="8">
        <f t="shared" si="16"/>
        <v>0</v>
      </c>
      <c r="AF34" s="8">
        <f t="shared" si="17"/>
        <v>0</v>
      </c>
      <c r="AG34" s="8">
        <f t="shared" si="12"/>
        <v>0</v>
      </c>
      <c r="AH34" s="8">
        <f t="shared" si="13"/>
        <v>0</v>
      </c>
      <c r="AI34" s="8">
        <f t="shared" si="14"/>
        <v>0</v>
      </c>
    </row>
    <row r="35" spans="1:35" ht="13.2" customHeight="1">
      <c r="A35" s="10" t="s">
        <v>89</v>
      </c>
      <c r="B35" s="10" t="s">
        <v>90</v>
      </c>
      <c r="C35" s="10" t="s">
        <v>91</v>
      </c>
      <c r="D35" s="11">
        <f>'т.2000 выгрузка '!D33</f>
        <v>0</v>
      </c>
      <c r="E35" s="11">
        <f>'т.2000 выгрузка '!E33</f>
        <v>0</v>
      </c>
      <c r="F35" s="11">
        <f>'т.2000 выгрузка '!F33</f>
        <v>0</v>
      </c>
      <c r="G35" s="11">
        <f>'т.2000 выгрузка '!G33</f>
        <v>0</v>
      </c>
      <c r="H35" s="11">
        <f>'т.2000 выгрузка '!H33</f>
        <v>0</v>
      </c>
      <c r="I35" s="11">
        <f>'т.2000 выгрузка '!I33</f>
        <v>0</v>
      </c>
      <c r="J35" s="11">
        <f>'т.2000 выгрузка '!J33</f>
        <v>0</v>
      </c>
      <c r="K35" s="11">
        <f>'т.2000 выгрузка '!K33</f>
        <v>0</v>
      </c>
      <c r="L35" s="11">
        <f>'т.2000 выгрузка '!L33</f>
        <v>0</v>
      </c>
      <c r="M35" s="11">
        <f>'т.2000 выгрузка '!M33</f>
        <v>0</v>
      </c>
      <c r="N35" s="11">
        <f>'т.2000 выгрузка '!N33</f>
        <v>0</v>
      </c>
      <c r="O35" s="11">
        <f>'т.2000 выгрузка '!O33</f>
        <v>0</v>
      </c>
      <c r="P35" s="11">
        <f>'т.2000 выгрузка '!P33</f>
        <v>0</v>
      </c>
      <c r="Q35" s="11">
        <f>'т.2000 выгрузка '!Q33</f>
        <v>0</v>
      </c>
      <c r="R35" s="11">
        <f>'т.2000 выгрузка '!R33</f>
        <v>0</v>
      </c>
      <c r="S35" s="11">
        <f>'т.2000 выгрузка '!S33</f>
        <v>0</v>
      </c>
      <c r="T35" s="11">
        <f>'т.2000 выгрузка '!T33</f>
        <v>0</v>
      </c>
      <c r="U35" s="11">
        <f>'т.2000 выгрузка '!U33</f>
        <v>0</v>
      </c>
      <c r="V35" s="18">
        <f t="shared" si="19"/>
        <v>0</v>
      </c>
      <c r="W35" s="18">
        <f t="shared" si="20"/>
        <v>0</v>
      </c>
      <c r="X35" s="18">
        <f t="shared" si="21"/>
        <v>0</v>
      </c>
      <c r="Y35" s="18">
        <f t="shared" si="22"/>
        <v>0</v>
      </c>
      <c r="Z35" s="18">
        <f t="shared" si="23"/>
        <v>0</v>
      </c>
      <c r="AA35" s="18">
        <f t="shared" si="24"/>
        <v>0</v>
      </c>
      <c r="AB35" s="18">
        <f t="shared" si="25"/>
        <v>0</v>
      </c>
      <c r="AC35" s="18">
        <f t="shared" si="26"/>
        <v>0</v>
      </c>
      <c r="AD35" s="18">
        <f t="shared" si="27"/>
        <v>0</v>
      </c>
      <c r="AE35" s="8">
        <f t="shared" si="16"/>
        <v>0</v>
      </c>
      <c r="AF35" s="8">
        <f t="shared" si="17"/>
        <v>0</v>
      </c>
      <c r="AG35" s="8">
        <f t="shared" si="12"/>
        <v>0</v>
      </c>
      <c r="AH35" s="8">
        <f t="shared" si="13"/>
        <v>0</v>
      </c>
      <c r="AI35" s="8">
        <f t="shared" si="14"/>
        <v>0</v>
      </c>
    </row>
    <row r="36" spans="1:35" ht="13.2" customHeight="1">
      <c r="A36" s="10" t="s">
        <v>92</v>
      </c>
      <c r="B36" s="10" t="s">
        <v>93</v>
      </c>
      <c r="C36" s="10" t="s">
        <v>94</v>
      </c>
      <c r="D36" s="11">
        <f>'т.2000 выгрузка '!D34</f>
        <v>0</v>
      </c>
      <c r="E36" s="11">
        <f>'т.2000 выгрузка '!E34</f>
        <v>0</v>
      </c>
      <c r="F36" s="11">
        <f>'т.2000 выгрузка '!F34</f>
        <v>0</v>
      </c>
      <c r="G36" s="11">
        <f>'т.2000 выгрузка '!G34</f>
        <v>0</v>
      </c>
      <c r="H36" s="11">
        <f>'т.2000 выгрузка '!H34</f>
        <v>0</v>
      </c>
      <c r="I36" s="11">
        <f>'т.2000 выгрузка '!I34</f>
        <v>0</v>
      </c>
      <c r="J36" s="11">
        <f>'т.2000 выгрузка '!J34</f>
        <v>0</v>
      </c>
      <c r="K36" s="11">
        <f>'т.2000 выгрузка '!K34</f>
        <v>0</v>
      </c>
      <c r="L36" s="11">
        <f>'т.2000 выгрузка '!L34</f>
        <v>0</v>
      </c>
      <c r="M36" s="11">
        <f>'т.2000 выгрузка '!M34</f>
        <v>0</v>
      </c>
      <c r="N36" s="11">
        <f>'т.2000 выгрузка '!N34</f>
        <v>0</v>
      </c>
      <c r="O36" s="11">
        <f>'т.2000 выгрузка '!O34</f>
        <v>0</v>
      </c>
      <c r="P36" s="11">
        <f>'т.2000 выгрузка '!P34</f>
        <v>0</v>
      </c>
      <c r="Q36" s="11">
        <f>'т.2000 выгрузка '!Q34</f>
        <v>0</v>
      </c>
      <c r="R36" s="11">
        <f>'т.2000 выгрузка '!R34</f>
        <v>0</v>
      </c>
      <c r="S36" s="11">
        <f>'т.2000 выгрузка '!S34</f>
        <v>0</v>
      </c>
      <c r="T36" s="11">
        <f>'т.2000 выгрузка '!T34</f>
        <v>0</v>
      </c>
      <c r="U36" s="11">
        <f>'т.2000 выгрузка '!U34</f>
        <v>0</v>
      </c>
      <c r="V36" s="18">
        <f t="shared" si="19"/>
        <v>0</v>
      </c>
      <c r="W36" s="18">
        <f t="shared" si="20"/>
        <v>0</v>
      </c>
      <c r="X36" s="18">
        <f t="shared" si="21"/>
        <v>0</v>
      </c>
      <c r="Y36" s="18">
        <f t="shared" si="22"/>
        <v>0</v>
      </c>
      <c r="Z36" s="18">
        <f t="shared" si="23"/>
        <v>0</v>
      </c>
      <c r="AA36" s="18">
        <f t="shared" si="24"/>
        <v>0</v>
      </c>
      <c r="AB36" s="18">
        <f t="shared" si="25"/>
        <v>0</v>
      </c>
      <c r="AC36" s="18">
        <f t="shared" si="26"/>
        <v>0</v>
      </c>
      <c r="AD36" s="18">
        <f t="shared" si="27"/>
        <v>0</v>
      </c>
      <c r="AE36" s="8">
        <f t="shared" si="16"/>
        <v>0</v>
      </c>
      <c r="AF36" s="8">
        <f t="shared" si="17"/>
        <v>0</v>
      </c>
      <c r="AG36" s="8">
        <f t="shared" si="12"/>
        <v>0</v>
      </c>
      <c r="AH36" s="8">
        <f t="shared" si="13"/>
        <v>0</v>
      </c>
      <c r="AI36" s="8">
        <f t="shared" si="14"/>
        <v>0</v>
      </c>
    </row>
    <row r="37" spans="1:35" ht="13.2" customHeight="1">
      <c r="A37" s="10" t="s">
        <v>95</v>
      </c>
      <c r="B37" s="10" t="s">
        <v>96</v>
      </c>
      <c r="C37" s="10" t="s">
        <v>97</v>
      </c>
      <c r="D37" s="11">
        <f>'т.2000 выгрузка '!D35</f>
        <v>0</v>
      </c>
      <c r="E37" s="11">
        <f>'т.2000 выгрузка '!E35</f>
        <v>0</v>
      </c>
      <c r="F37" s="11">
        <f>'т.2000 выгрузка '!F35</f>
        <v>0</v>
      </c>
      <c r="G37" s="11">
        <f>'т.2000 выгрузка '!G35</f>
        <v>0</v>
      </c>
      <c r="H37" s="11">
        <f>'т.2000 выгрузка '!H35</f>
        <v>0</v>
      </c>
      <c r="I37" s="11">
        <f>'т.2000 выгрузка '!I35</f>
        <v>0</v>
      </c>
      <c r="J37" s="11">
        <f>'т.2000 выгрузка '!J35</f>
        <v>0</v>
      </c>
      <c r="K37" s="11">
        <f>'т.2000 выгрузка '!K35</f>
        <v>0</v>
      </c>
      <c r="L37" s="11">
        <f>'т.2000 выгрузка '!L35</f>
        <v>0</v>
      </c>
      <c r="M37" s="11">
        <f>'т.2000 выгрузка '!M35</f>
        <v>0</v>
      </c>
      <c r="N37" s="11">
        <f>'т.2000 выгрузка '!N35</f>
        <v>0</v>
      </c>
      <c r="O37" s="11">
        <f>'т.2000 выгрузка '!O35</f>
        <v>0</v>
      </c>
      <c r="P37" s="11">
        <f>'т.2000 выгрузка '!P35</f>
        <v>0</v>
      </c>
      <c r="Q37" s="11">
        <f>'т.2000 выгрузка '!Q35</f>
        <v>0</v>
      </c>
      <c r="R37" s="11">
        <f>'т.2000 выгрузка '!R35</f>
        <v>0</v>
      </c>
      <c r="S37" s="11">
        <f>'т.2000 выгрузка '!S35</f>
        <v>0</v>
      </c>
      <c r="T37" s="11">
        <f>'т.2000 выгрузка '!T35</f>
        <v>0</v>
      </c>
      <c r="U37" s="11">
        <f>'т.2000 выгрузка '!U35</f>
        <v>0</v>
      </c>
      <c r="V37" s="18">
        <f t="shared" si="19"/>
        <v>0</v>
      </c>
      <c r="W37" s="18">
        <f t="shared" si="20"/>
        <v>0</v>
      </c>
      <c r="X37" s="18">
        <f t="shared" si="21"/>
        <v>0</v>
      </c>
      <c r="Y37" s="18">
        <f t="shared" si="22"/>
        <v>0</v>
      </c>
      <c r="Z37" s="18">
        <f t="shared" si="23"/>
        <v>0</v>
      </c>
      <c r="AA37" s="18">
        <f t="shared" si="24"/>
        <v>0</v>
      </c>
      <c r="AB37" s="18">
        <f t="shared" si="25"/>
        <v>0</v>
      </c>
      <c r="AC37" s="18">
        <f t="shared" si="26"/>
        <v>0</v>
      </c>
      <c r="AD37" s="18">
        <f t="shared" si="27"/>
        <v>0</v>
      </c>
      <c r="AE37" s="8">
        <f t="shared" si="16"/>
        <v>0</v>
      </c>
      <c r="AF37" s="8">
        <f t="shared" si="17"/>
        <v>0</v>
      </c>
      <c r="AG37" s="8">
        <f t="shared" si="12"/>
        <v>0</v>
      </c>
      <c r="AH37" s="8">
        <f t="shared" si="13"/>
        <v>0</v>
      </c>
      <c r="AI37" s="8">
        <f t="shared" si="14"/>
        <v>0</v>
      </c>
    </row>
    <row r="38" spans="1:35" ht="13.2" customHeight="1">
      <c r="A38" s="10" t="s">
        <v>98</v>
      </c>
      <c r="B38" s="10" t="s">
        <v>99</v>
      </c>
      <c r="C38" s="10" t="s">
        <v>100</v>
      </c>
      <c r="D38" s="11">
        <f>'т.2000 выгрузка '!D36</f>
        <v>0</v>
      </c>
      <c r="E38" s="11">
        <f>'т.2000 выгрузка '!E36</f>
        <v>0</v>
      </c>
      <c r="F38" s="11">
        <f>'т.2000 выгрузка '!F36</f>
        <v>0</v>
      </c>
      <c r="G38" s="11">
        <f>'т.2000 выгрузка '!G36</f>
        <v>0</v>
      </c>
      <c r="H38" s="11">
        <f>'т.2000 выгрузка '!H36</f>
        <v>0</v>
      </c>
      <c r="I38" s="11">
        <f>'т.2000 выгрузка '!I36</f>
        <v>0</v>
      </c>
      <c r="J38" s="11">
        <f>'т.2000 выгрузка '!J36</f>
        <v>0</v>
      </c>
      <c r="K38" s="11">
        <f>'т.2000 выгрузка '!K36</f>
        <v>0</v>
      </c>
      <c r="L38" s="11">
        <f>'т.2000 выгрузка '!L36</f>
        <v>0</v>
      </c>
      <c r="M38" s="11">
        <f>'т.2000 выгрузка '!M36</f>
        <v>0</v>
      </c>
      <c r="N38" s="11">
        <f>'т.2000 выгрузка '!N36</f>
        <v>0</v>
      </c>
      <c r="O38" s="11">
        <f>'т.2000 выгрузка '!O36</f>
        <v>0</v>
      </c>
      <c r="P38" s="11">
        <f>'т.2000 выгрузка '!P36</f>
        <v>0</v>
      </c>
      <c r="Q38" s="11">
        <f>'т.2000 выгрузка '!Q36</f>
        <v>0</v>
      </c>
      <c r="R38" s="11">
        <f>'т.2000 выгрузка '!R36</f>
        <v>0</v>
      </c>
      <c r="S38" s="11">
        <f>'т.2000 выгрузка '!S36</f>
        <v>0</v>
      </c>
      <c r="T38" s="11">
        <f>'т.2000 выгрузка '!T36</f>
        <v>0</v>
      </c>
      <c r="U38" s="11">
        <f>'т.2000 выгрузка '!U36</f>
        <v>0</v>
      </c>
      <c r="V38" s="18">
        <f t="shared" si="19"/>
        <v>0</v>
      </c>
      <c r="W38" s="18">
        <f t="shared" si="20"/>
        <v>0</v>
      </c>
      <c r="X38" s="18">
        <f t="shared" si="21"/>
        <v>0</v>
      </c>
      <c r="Y38" s="18">
        <f t="shared" si="22"/>
        <v>0</v>
      </c>
      <c r="Z38" s="18">
        <f t="shared" si="23"/>
        <v>0</v>
      </c>
      <c r="AA38" s="18">
        <f t="shared" si="24"/>
        <v>0</v>
      </c>
      <c r="AB38" s="18">
        <f t="shared" si="25"/>
        <v>0</v>
      </c>
      <c r="AC38" s="18">
        <f t="shared" si="26"/>
        <v>0</v>
      </c>
      <c r="AD38" s="18">
        <f t="shared" si="27"/>
        <v>0</v>
      </c>
      <c r="AE38" s="8">
        <f t="shared" si="16"/>
        <v>0</v>
      </c>
      <c r="AF38" s="8">
        <f t="shared" si="17"/>
        <v>0</v>
      </c>
      <c r="AG38" s="8">
        <f t="shared" si="12"/>
        <v>0</v>
      </c>
      <c r="AH38" s="8">
        <f t="shared" si="13"/>
        <v>0</v>
      </c>
      <c r="AI38" s="8">
        <f t="shared" si="14"/>
        <v>0</v>
      </c>
    </row>
    <row r="39" spans="1:35" ht="13.2" customHeight="1">
      <c r="A39" s="10" t="s">
        <v>101</v>
      </c>
      <c r="B39" s="10" t="s">
        <v>102</v>
      </c>
      <c r="C39" s="10" t="s">
        <v>103</v>
      </c>
      <c r="D39" s="11">
        <f>'т.2000 выгрузка '!D37</f>
        <v>0</v>
      </c>
      <c r="E39" s="11">
        <f>'т.2000 выгрузка '!E37</f>
        <v>0</v>
      </c>
      <c r="F39" s="11">
        <f>'т.2000 выгрузка '!F37</f>
        <v>0</v>
      </c>
      <c r="G39" s="11">
        <f>'т.2000 выгрузка '!G37</f>
        <v>0</v>
      </c>
      <c r="H39" s="11">
        <f>'т.2000 выгрузка '!H37</f>
        <v>0</v>
      </c>
      <c r="I39" s="11">
        <f>'т.2000 выгрузка '!I37</f>
        <v>0</v>
      </c>
      <c r="J39" s="11">
        <f>'т.2000 выгрузка '!J37</f>
        <v>0</v>
      </c>
      <c r="K39" s="11">
        <f>'т.2000 выгрузка '!K37</f>
        <v>0</v>
      </c>
      <c r="L39" s="11">
        <f>'т.2000 выгрузка '!L37</f>
        <v>0</v>
      </c>
      <c r="M39" s="11">
        <f>'т.2000 выгрузка '!M37</f>
        <v>0</v>
      </c>
      <c r="N39" s="11">
        <f>'т.2000 выгрузка '!N37</f>
        <v>0</v>
      </c>
      <c r="O39" s="11">
        <f>'т.2000 выгрузка '!O37</f>
        <v>0</v>
      </c>
      <c r="P39" s="11">
        <f>'т.2000 выгрузка '!P37</f>
        <v>0</v>
      </c>
      <c r="Q39" s="11">
        <f>'т.2000 выгрузка '!Q37</f>
        <v>0</v>
      </c>
      <c r="R39" s="11">
        <f>'т.2000 выгрузка '!R37</f>
        <v>0</v>
      </c>
      <c r="S39" s="11">
        <f>'т.2000 выгрузка '!S37</f>
        <v>0</v>
      </c>
      <c r="T39" s="11">
        <f>'т.2000 выгрузка '!T37</f>
        <v>0</v>
      </c>
      <c r="U39" s="11">
        <f>'т.2000 выгрузка '!U37</f>
        <v>0</v>
      </c>
      <c r="V39" s="18">
        <f t="shared" si="19"/>
        <v>0</v>
      </c>
      <c r="W39" s="18">
        <f t="shared" si="20"/>
        <v>0</v>
      </c>
      <c r="X39" s="18">
        <f t="shared" si="21"/>
        <v>0</v>
      </c>
      <c r="Y39" s="18">
        <f t="shared" si="22"/>
        <v>0</v>
      </c>
      <c r="Z39" s="18">
        <f t="shared" si="23"/>
        <v>0</v>
      </c>
      <c r="AA39" s="18">
        <f t="shared" si="24"/>
        <v>0</v>
      </c>
      <c r="AB39" s="18">
        <f t="shared" si="25"/>
        <v>0</v>
      </c>
      <c r="AC39" s="18">
        <f t="shared" si="26"/>
        <v>0</v>
      </c>
      <c r="AD39" s="18">
        <f t="shared" si="27"/>
        <v>0</v>
      </c>
      <c r="AE39" s="8">
        <f t="shared" si="16"/>
        <v>0</v>
      </c>
      <c r="AF39" s="8">
        <f t="shared" si="17"/>
        <v>0</v>
      </c>
      <c r="AG39" s="8">
        <f t="shared" si="12"/>
        <v>0</v>
      </c>
      <c r="AH39" s="8">
        <f t="shared" si="13"/>
        <v>0</v>
      </c>
      <c r="AI39" s="8">
        <f t="shared" si="14"/>
        <v>0</v>
      </c>
    </row>
    <row r="40" spans="1:35" ht="13.2" customHeight="1">
      <c r="A40" s="10" t="s">
        <v>104</v>
      </c>
      <c r="B40" s="10" t="s">
        <v>105</v>
      </c>
      <c r="C40" s="10" t="s">
        <v>106</v>
      </c>
      <c r="D40" s="11">
        <f>'т.2000 выгрузка '!D38</f>
        <v>0</v>
      </c>
      <c r="E40" s="11">
        <f>'т.2000 выгрузка '!E38</f>
        <v>0</v>
      </c>
      <c r="F40" s="11">
        <f>'т.2000 выгрузка '!F38</f>
        <v>0</v>
      </c>
      <c r="G40" s="11">
        <f>'т.2000 выгрузка '!G38</f>
        <v>0</v>
      </c>
      <c r="H40" s="11">
        <f>'т.2000 выгрузка '!H38</f>
        <v>0</v>
      </c>
      <c r="I40" s="11">
        <f>'т.2000 выгрузка '!I38</f>
        <v>0</v>
      </c>
      <c r="J40" s="11">
        <f>'т.2000 выгрузка '!J38</f>
        <v>0</v>
      </c>
      <c r="K40" s="11">
        <f>'т.2000 выгрузка '!K38</f>
        <v>0</v>
      </c>
      <c r="L40" s="11">
        <f>'т.2000 выгрузка '!L38</f>
        <v>0</v>
      </c>
      <c r="M40" s="11">
        <f>'т.2000 выгрузка '!M38</f>
        <v>0</v>
      </c>
      <c r="N40" s="11">
        <f>'т.2000 выгрузка '!N38</f>
        <v>0</v>
      </c>
      <c r="O40" s="11">
        <f>'т.2000 выгрузка '!O38</f>
        <v>0</v>
      </c>
      <c r="P40" s="11">
        <f>'т.2000 выгрузка '!P38</f>
        <v>0</v>
      </c>
      <c r="Q40" s="11">
        <f>'т.2000 выгрузка '!Q38</f>
        <v>0</v>
      </c>
      <c r="R40" s="11">
        <f>'т.2000 выгрузка '!R38</f>
        <v>0</v>
      </c>
      <c r="S40" s="11">
        <f>'т.2000 выгрузка '!S38</f>
        <v>0</v>
      </c>
      <c r="T40" s="11">
        <f>'т.2000 выгрузка '!T38</f>
        <v>0</v>
      </c>
      <c r="U40" s="11">
        <f>'т.2000 выгрузка '!U38</f>
        <v>0</v>
      </c>
      <c r="V40" s="18">
        <f t="shared" si="19"/>
        <v>0</v>
      </c>
      <c r="W40" s="18">
        <f t="shared" si="20"/>
        <v>0</v>
      </c>
      <c r="X40" s="18">
        <f t="shared" si="21"/>
        <v>0</v>
      </c>
      <c r="Y40" s="18">
        <f t="shared" si="22"/>
        <v>0</v>
      </c>
      <c r="Z40" s="18">
        <f t="shared" si="23"/>
        <v>0</v>
      </c>
      <c r="AA40" s="18">
        <f t="shared" si="24"/>
        <v>0</v>
      </c>
      <c r="AB40" s="18">
        <f t="shared" si="25"/>
        <v>0</v>
      </c>
      <c r="AC40" s="18">
        <f t="shared" si="26"/>
        <v>0</v>
      </c>
      <c r="AD40" s="18">
        <f t="shared" si="27"/>
        <v>0</v>
      </c>
      <c r="AE40" s="8">
        <f t="shared" si="16"/>
        <v>0</v>
      </c>
      <c r="AF40" s="8">
        <f t="shared" si="17"/>
        <v>0</v>
      </c>
      <c r="AG40" s="8">
        <f t="shared" si="12"/>
        <v>0</v>
      </c>
      <c r="AH40" s="8">
        <f t="shared" si="13"/>
        <v>0</v>
      </c>
      <c r="AI40" s="8">
        <f t="shared" si="14"/>
        <v>0</v>
      </c>
    </row>
    <row r="41" spans="1:35" ht="13.2" customHeight="1">
      <c r="A41" s="22" t="s">
        <v>794</v>
      </c>
      <c r="B41" s="23"/>
      <c r="C41" s="23"/>
      <c r="D41" s="24">
        <f>D28-D29-D30-D31-D32-D33-D34-D35-D37-D38-D39-D40</f>
        <v>0</v>
      </c>
      <c r="E41" s="24">
        <f t="shared" ref="E41:T41" si="28">E28-E29-E30-E31-E32-E33-E34-E35-E37-E38-E39-E40</f>
        <v>0</v>
      </c>
      <c r="F41" s="24">
        <f t="shared" si="28"/>
        <v>0</v>
      </c>
      <c r="G41" s="24">
        <f t="shared" si="28"/>
        <v>0</v>
      </c>
      <c r="H41" s="24">
        <f t="shared" si="28"/>
        <v>0</v>
      </c>
      <c r="I41" s="24">
        <f t="shared" si="28"/>
        <v>0</v>
      </c>
      <c r="J41" s="24">
        <f t="shared" si="28"/>
        <v>0</v>
      </c>
      <c r="K41" s="24">
        <f t="shared" si="28"/>
        <v>0</v>
      </c>
      <c r="L41" s="24">
        <f t="shared" si="28"/>
        <v>0</v>
      </c>
      <c r="M41" s="24">
        <f t="shared" si="28"/>
        <v>0</v>
      </c>
      <c r="N41" s="24">
        <f t="shared" si="28"/>
        <v>0</v>
      </c>
      <c r="O41" s="24">
        <f t="shared" si="28"/>
        <v>0</v>
      </c>
      <c r="P41" s="24">
        <f t="shared" si="28"/>
        <v>0</v>
      </c>
      <c r="Q41" s="24">
        <f t="shared" si="28"/>
        <v>0</v>
      </c>
      <c r="R41" s="24">
        <f t="shared" si="28"/>
        <v>0</v>
      </c>
      <c r="S41" s="24">
        <f t="shared" si="28"/>
        <v>0</v>
      </c>
      <c r="T41" s="24">
        <f t="shared" si="28"/>
        <v>0</v>
      </c>
      <c r="U41" s="24">
        <f>U28-U29-U30-U31-U32-U33-U34-U35-U37-U38-U39-U40</f>
        <v>0</v>
      </c>
      <c r="V41" s="24">
        <f>D41-M41</f>
        <v>0</v>
      </c>
      <c r="W41" s="24">
        <f t="shared" si="20"/>
        <v>0</v>
      </c>
      <c r="X41" s="24">
        <f t="shared" si="21"/>
        <v>0</v>
      </c>
      <c r="Y41" s="24">
        <f t="shared" si="22"/>
        <v>0</v>
      </c>
      <c r="Z41" s="24">
        <f t="shared" si="23"/>
        <v>0</v>
      </c>
      <c r="AA41" s="24">
        <f t="shared" si="24"/>
        <v>0</v>
      </c>
      <c r="AB41" s="24">
        <f t="shared" si="25"/>
        <v>0</v>
      </c>
      <c r="AC41" s="24">
        <f>K41-T41</f>
        <v>0</v>
      </c>
      <c r="AD41" s="24">
        <f t="shared" si="27"/>
        <v>0</v>
      </c>
      <c r="AE41" s="34">
        <f t="shared" si="16"/>
        <v>0</v>
      </c>
      <c r="AF41" s="34">
        <f t="shared" si="17"/>
        <v>0</v>
      </c>
      <c r="AG41" s="34">
        <f t="shared" si="12"/>
        <v>0</v>
      </c>
      <c r="AH41" s="34">
        <f t="shared" si="13"/>
        <v>0</v>
      </c>
      <c r="AI41" s="34">
        <f t="shared" si="14"/>
        <v>0</v>
      </c>
    </row>
    <row r="42" spans="1:35" ht="13.2" customHeight="1">
      <c r="A42" s="10" t="s">
        <v>107</v>
      </c>
      <c r="B42" s="10" t="s">
        <v>108</v>
      </c>
      <c r="C42" s="10" t="s">
        <v>109</v>
      </c>
      <c r="D42" s="11">
        <f>'т.2000 выгрузка '!D39</f>
        <v>0</v>
      </c>
      <c r="E42" s="11">
        <f>'т.2000 выгрузка '!E39</f>
        <v>0</v>
      </c>
      <c r="F42" s="11">
        <f>'т.2000 выгрузка '!F39</f>
        <v>0</v>
      </c>
      <c r="G42" s="11">
        <f>'т.2000 выгрузка '!G39</f>
        <v>0</v>
      </c>
      <c r="H42" s="11">
        <f>'т.2000 выгрузка '!H39</f>
        <v>0</v>
      </c>
      <c r="I42" s="11">
        <f>'т.2000 выгрузка '!I39</f>
        <v>0</v>
      </c>
      <c r="J42" s="11">
        <f>'т.2000 выгрузка '!J39</f>
        <v>0</v>
      </c>
      <c r="K42" s="11">
        <f>'т.2000 выгрузка '!K39</f>
        <v>0</v>
      </c>
      <c r="L42" s="11">
        <f>'т.2000 выгрузка '!L39</f>
        <v>0</v>
      </c>
      <c r="M42" s="11">
        <f>'т.2000 выгрузка '!M39</f>
        <v>0</v>
      </c>
      <c r="N42" s="11">
        <f>'т.2000 выгрузка '!N39</f>
        <v>0</v>
      </c>
      <c r="O42" s="11">
        <f>'т.2000 выгрузка '!O39</f>
        <v>0</v>
      </c>
      <c r="P42" s="11">
        <f>'т.2000 выгрузка '!P39</f>
        <v>0</v>
      </c>
      <c r="Q42" s="11">
        <f>'т.2000 выгрузка '!Q39</f>
        <v>0</v>
      </c>
      <c r="R42" s="11">
        <f>'т.2000 выгрузка '!R39</f>
        <v>0</v>
      </c>
      <c r="S42" s="11">
        <f>'т.2000 выгрузка '!S39</f>
        <v>0</v>
      </c>
      <c r="T42" s="11">
        <f>'т.2000 выгрузка '!T39</f>
        <v>0</v>
      </c>
      <c r="U42" s="11">
        <f>'т.2000 выгрузка '!U39</f>
        <v>0</v>
      </c>
      <c r="V42" s="18">
        <f t="shared" ref="V42:V46" si="29">D42-M42</f>
        <v>0</v>
      </c>
      <c r="W42" s="18">
        <f t="shared" si="20"/>
        <v>0</v>
      </c>
      <c r="X42" s="18">
        <f t="shared" si="21"/>
        <v>0</v>
      </c>
      <c r="Y42" s="18">
        <f t="shared" si="22"/>
        <v>0</v>
      </c>
      <c r="Z42" s="18">
        <f t="shared" si="23"/>
        <v>0</v>
      </c>
      <c r="AA42" s="18">
        <f t="shared" si="24"/>
        <v>0</v>
      </c>
      <c r="AB42" s="18">
        <f t="shared" si="25"/>
        <v>0</v>
      </c>
      <c r="AC42" s="18">
        <f t="shared" si="26"/>
        <v>0</v>
      </c>
      <c r="AD42" s="18">
        <f t="shared" si="27"/>
        <v>0</v>
      </c>
      <c r="AE42" s="8">
        <f>V42-W42</f>
        <v>0</v>
      </c>
      <c r="AF42" s="8">
        <f>W42-X42</f>
        <v>0</v>
      </c>
      <c r="AG42" s="8">
        <f t="shared" si="12"/>
        <v>0</v>
      </c>
      <c r="AH42" s="8">
        <f t="shared" si="13"/>
        <v>0</v>
      </c>
      <c r="AI42" s="8">
        <f t="shared" si="14"/>
        <v>0</v>
      </c>
    </row>
    <row r="43" spans="1:35" ht="13.2" customHeight="1">
      <c r="A43" s="10" t="s">
        <v>110</v>
      </c>
      <c r="B43" s="10" t="s">
        <v>111</v>
      </c>
      <c r="C43" s="10" t="s">
        <v>112</v>
      </c>
      <c r="D43" s="11">
        <f>'т.2000 выгрузка '!D40</f>
        <v>0</v>
      </c>
      <c r="E43" s="11">
        <f>'т.2000 выгрузка '!E40</f>
        <v>0</v>
      </c>
      <c r="F43" s="11">
        <f>'т.2000 выгрузка '!F40</f>
        <v>0</v>
      </c>
      <c r="G43" s="11">
        <f>'т.2000 выгрузка '!G40</f>
        <v>0</v>
      </c>
      <c r="H43" s="11">
        <f>'т.2000 выгрузка '!H40</f>
        <v>0</v>
      </c>
      <c r="I43" s="11">
        <f>'т.2000 выгрузка '!I40</f>
        <v>0</v>
      </c>
      <c r="J43" s="11">
        <f>'т.2000 выгрузка '!J40</f>
        <v>0</v>
      </c>
      <c r="K43" s="11">
        <f>'т.2000 выгрузка '!K40</f>
        <v>0</v>
      </c>
      <c r="L43" s="11">
        <f>'т.2000 выгрузка '!L40</f>
        <v>0</v>
      </c>
      <c r="M43" s="11">
        <f>'т.2000 выгрузка '!M40</f>
        <v>0</v>
      </c>
      <c r="N43" s="11">
        <f>'т.2000 выгрузка '!N40</f>
        <v>0</v>
      </c>
      <c r="O43" s="11">
        <f>'т.2000 выгрузка '!O40</f>
        <v>0</v>
      </c>
      <c r="P43" s="11">
        <f>'т.2000 выгрузка '!P40</f>
        <v>0</v>
      </c>
      <c r="Q43" s="11">
        <f>'т.2000 выгрузка '!Q40</f>
        <v>0</v>
      </c>
      <c r="R43" s="11">
        <f>'т.2000 выгрузка '!R40</f>
        <v>0</v>
      </c>
      <c r="S43" s="11">
        <f>'т.2000 выгрузка '!S40</f>
        <v>0</v>
      </c>
      <c r="T43" s="11">
        <f>'т.2000 выгрузка '!T40</f>
        <v>0</v>
      </c>
      <c r="U43" s="11">
        <f>'т.2000 выгрузка '!U40</f>
        <v>0</v>
      </c>
      <c r="V43" s="18">
        <f t="shared" si="29"/>
        <v>0</v>
      </c>
      <c r="W43" s="18">
        <f t="shared" si="20"/>
        <v>0</v>
      </c>
      <c r="X43" s="18">
        <f t="shared" si="21"/>
        <v>0</v>
      </c>
      <c r="Y43" s="18">
        <f t="shared" si="22"/>
        <v>0</v>
      </c>
      <c r="Z43" s="18">
        <f t="shared" si="23"/>
        <v>0</v>
      </c>
      <c r="AA43" s="18">
        <f t="shared" si="24"/>
        <v>0</v>
      </c>
      <c r="AB43" s="18">
        <f t="shared" si="25"/>
        <v>0</v>
      </c>
      <c r="AC43" s="18">
        <f t="shared" si="26"/>
        <v>0</v>
      </c>
      <c r="AD43" s="18">
        <f t="shared" si="27"/>
        <v>0</v>
      </c>
      <c r="AE43" s="8">
        <f t="shared" ref="AE43:AE60" si="30">V43-W43</f>
        <v>0</v>
      </c>
      <c r="AF43" s="8">
        <f t="shared" ref="AF43:AF60" si="31">W43-X43</f>
        <v>0</v>
      </c>
      <c r="AG43" s="8">
        <f t="shared" si="12"/>
        <v>0</v>
      </c>
      <c r="AH43" s="8">
        <f t="shared" si="13"/>
        <v>0</v>
      </c>
      <c r="AI43" s="8">
        <f t="shared" si="14"/>
        <v>0</v>
      </c>
    </row>
    <row r="44" spans="1:35" ht="13.2" customHeight="1">
      <c r="A44" s="10" t="s">
        <v>113</v>
      </c>
      <c r="B44" s="10" t="s">
        <v>114</v>
      </c>
      <c r="C44" s="10" t="s">
        <v>115</v>
      </c>
      <c r="D44" s="11">
        <f>'т.2000 выгрузка '!D41</f>
        <v>0</v>
      </c>
      <c r="E44" s="11">
        <f>'т.2000 выгрузка '!E41</f>
        <v>0</v>
      </c>
      <c r="F44" s="11">
        <f>'т.2000 выгрузка '!F41</f>
        <v>0</v>
      </c>
      <c r="G44" s="11">
        <f>'т.2000 выгрузка '!G41</f>
        <v>0</v>
      </c>
      <c r="H44" s="11">
        <f>'т.2000 выгрузка '!H41</f>
        <v>0</v>
      </c>
      <c r="I44" s="11">
        <f>'т.2000 выгрузка '!I41</f>
        <v>0</v>
      </c>
      <c r="J44" s="11">
        <f>'т.2000 выгрузка '!J41</f>
        <v>0</v>
      </c>
      <c r="K44" s="11">
        <f>'т.2000 выгрузка '!K41</f>
        <v>0</v>
      </c>
      <c r="L44" s="11">
        <f>'т.2000 выгрузка '!L41</f>
        <v>0</v>
      </c>
      <c r="M44" s="11">
        <f>'т.2000 выгрузка '!M41</f>
        <v>0</v>
      </c>
      <c r="N44" s="11">
        <f>'т.2000 выгрузка '!N41</f>
        <v>0</v>
      </c>
      <c r="O44" s="11">
        <f>'т.2000 выгрузка '!O41</f>
        <v>0</v>
      </c>
      <c r="P44" s="11">
        <f>'т.2000 выгрузка '!P41</f>
        <v>0</v>
      </c>
      <c r="Q44" s="11">
        <f>'т.2000 выгрузка '!Q41</f>
        <v>0</v>
      </c>
      <c r="R44" s="11">
        <f>'т.2000 выгрузка '!R41</f>
        <v>0</v>
      </c>
      <c r="S44" s="11">
        <f>'т.2000 выгрузка '!S41</f>
        <v>0</v>
      </c>
      <c r="T44" s="11">
        <f>'т.2000 выгрузка '!T41</f>
        <v>0</v>
      </c>
      <c r="U44" s="11">
        <f>'т.2000 выгрузка '!U41</f>
        <v>0</v>
      </c>
      <c r="V44" s="18">
        <f t="shared" si="29"/>
        <v>0</v>
      </c>
      <c r="W44" s="18">
        <f t="shared" si="20"/>
        <v>0</v>
      </c>
      <c r="X44" s="18">
        <f t="shared" si="21"/>
        <v>0</v>
      </c>
      <c r="Y44" s="18">
        <f t="shared" si="22"/>
        <v>0</v>
      </c>
      <c r="Z44" s="18">
        <f t="shared" si="23"/>
        <v>0</v>
      </c>
      <c r="AA44" s="18">
        <f t="shared" si="24"/>
        <v>0</v>
      </c>
      <c r="AB44" s="18">
        <f t="shared" si="25"/>
        <v>0</v>
      </c>
      <c r="AC44" s="18">
        <f t="shared" si="26"/>
        <v>0</v>
      </c>
      <c r="AD44" s="18">
        <f t="shared" si="27"/>
        <v>0</v>
      </c>
      <c r="AE44" s="8">
        <f t="shared" si="30"/>
        <v>0</v>
      </c>
      <c r="AF44" s="8">
        <f t="shared" si="31"/>
        <v>0</v>
      </c>
      <c r="AG44" s="8">
        <f t="shared" si="12"/>
        <v>0</v>
      </c>
      <c r="AH44" s="8">
        <f t="shared" si="13"/>
        <v>0</v>
      </c>
      <c r="AI44" s="8">
        <f t="shared" si="14"/>
        <v>0</v>
      </c>
    </row>
    <row r="45" spans="1:35" ht="13.2" customHeight="1">
      <c r="A45" s="19" t="s">
        <v>793</v>
      </c>
      <c r="B45" s="20"/>
      <c r="C45" s="20"/>
      <c r="D45" s="21">
        <f t="shared" ref="D45:U45" si="32">D22-D23-D42</f>
        <v>0</v>
      </c>
      <c r="E45" s="21">
        <f t="shared" si="32"/>
        <v>0</v>
      </c>
      <c r="F45" s="21">
        <f t="shared" si="32"/>
        <v>0</v>
      </c>
      <c r="G45" s="21">
        <f t="shared" si="32"/>
        <v>0</v>
      </c>
      <c r="H45" s="21">
        <f t="shared" si="32"/>
        <v>0</v>
      </c>
      <c r="I45" s="21">
        <f t="shared" si="32"/>
        <v>0</v>
      </c>
      <c r="J45" s="21">
        <f t="shared" si="32"/>
        <v>0</v>
      </c>
      <c r="K45" s="21">
        <f t="shared" si="32"/>
        <v>0</v>
      </c>
      <c r="L45" s="21">
        <f t="shared" si="32"/>
        <v>0</v>
      </c>
      <c r="M45" s="21">
        <f t="shared" si="32"/>
        <v>0</v>
      </c>
      <c r="N45" s="21">
        <f t="shared" si="32"/>
        <v>0</v>
      </c>
      <c r="O45" s="21">
        <f t="shared" si="32"/>
        <v>0</v>
      </c>
      <c r="P45" s="21">
        <f t="shared" si="32"/>
        <v>0</v>
      </c>
      <c r="Q45" s="21">
        <f t="shared" si="32"/>
        <v>0</v>
      </c>
      <c r="R45" s="21">
        <f t="shared" si="32"/>
        <v>0</v>
      </c>
      <c r="S45" s="21">
        <f t="shared" si="32"/>
        <v>0</v>
      </c>
      <c r="T45" s="21">
        <f t="shared" si="32"/>
        <v>0</v>
      </c>
      <c r="U45" s="21">
        <f t="shared" si="32"/>
        <v>0</v>
      </c>
      <c r="V45" s="21">
        <f t="shared" si="29"/>
        <v>0</v>
      </c>
      <c r="W45" s="21">
        <f t="shared" si="20"/>
        <v>0</v>
      </c>
      <c r="X45" s="21">
        <f t="shared" si="21"/>
        <v>0</v>
      </c>
      <c r="Y45" s="21">
        <f t="shared" si="22"/>
        <v>0</v>
      </c>
      <c r="Z45" s="21">
        <f t="shared" si="23"/>
        <v>0</v>
      </c>
      <c r="AA45" s="21">
        <f t="shared" si="24"/>
        <v>0</v>
      </c>
      <c r="AB45" s="21">
        <f t="shared" si="25"/>
        <v>0</v>
      </c>
      <c r="AC45" s="21">
        <f t="shared" si="26"/>
        <v>0</v>
      </c>
      <c r="AD45" s="21">
        <f t="shared" si="27"/>
        <v>0</v>
      </c>
      <c r="AE45" s="33">
        <f t="shared" si="30"/>
        <v>0</v>
      </c>
      <c r="AF45" s="33">
        <f t="shared" si="31"/>
        <v>0</v>
      </c>
      <c r="AG45" s="33">
        <f t="shared" si="12"/>
        <v>0</v>
      </c>
      <c r="AH45" s="33">
        <f t="shared" si="13"/>
        <v>0</v>
      </c>
      <c r="AI45" s="33">
        <f t="shared" si="14"/>
        <v>0</v>
      </c>
    </row>
    <row r="46" spans="1:35" ht="13.2" customHeight="1">
      <c r="A46" s="10" t="s">
        <v>116</v>
      </c>
      <c r="B46" s="10" t="s">
        <v>117</v>
      </c>
      <c r="C46" s="10" t="s">
        <v>118</v>
      </c>
      <c r="D46" s="11">
        <f>'т.2000 выгрузка '!D42</f>
        <v>0</v>
      </c>
      <c r="E46" s="11">
        <f>'т.2000 выгрузка '!E42</f>
        <v>0</v>
      </c>
      <c r="F46" s="11">
        <f>'т.2000 выгрузка '!F42</f>
        <v>0</v>
      </c>
      <c r="G46" s="11">
        <f>'т.2000 выгрузка '!G42</f>
        <v>0</v>
      </c>
      <c r="H46" s="11">
        <f>'т.2000 выгрузка '!H42</f>
        <v>0</v>
      </c>
      <c r="I46" s="11">
        <f>'т.2000 выгрузка '!I42</f>
        <v>0</v>
      </c>
      <c r="J46" s="11">
        <f>'т.2000 выгрузка '!J42</f>
        <v>0</v>
      </c>
      <c r="K46" s="11">
        <f>'т.2000 выгрузка '!K42</f>
        <v>0</v>
      </c>
      <c r="L46" s="11">
        <f>'т.2000 выгрузка '!L42</f>
        <v>0</v>
      </c>
      <c r="M46" s="11">
        <f>'т.2000 выгрузка '!M42</f>
        <v>0</v>
      </c>
      <c r="N46" s="11">
        <f>'т.2000 выгрузка '!N42</f>
        <v>0</v>
      </c>
      <c r="O46" s="11">
        <f>'т.2000 выгрузка '!O42</f>
        <v>0</v>
      </c>
      <c r="P46" s="11">
        <f>'т.2000 выгрузка '!P42</f>
        <v>0</v>
      </c>
      <c r="Q46" s="11">
        <f>'т.2000 выгрузка '!Q42</f>
        <v>0</v>
      </c>
      <c r="R46" s="11">
        <f>'т.2000 выгрузка '!R42</f>
        <v>0</v>
      </c>
      <c r="S46" s="11">
        <f>'т.2000 выгрузка '!S42</f>
        <v>0</v>
      </c>
      <c r="T46" s="11">
        <f>'т.2000 выгрузка '!T42</f>
        <v>0</v>
      </c>
      <c r="U46" s="11">
        <f>'т.2000 выгрузка '!U42</f>
        <v>0</v>
      </c>
      <c r="V46" s="18">
        <f t="shared" si="29"/>
        <v>0</v>
      </c>
      <c r="W46" s="18">
        <f t="shared" si="20"/>
        <v>0</v>
      </c>
      <c r="X46" s="18">
        <f t="shared" si="21"/>
        <v>0</v>
      </c>
      <c r="Y46" s="18">
        <f t="shared" si="22"/>
        <v>0</v>
      </c>
      <c r="Z46" s="18">
        <f t="shared" si="23"/>
        <v>0</v>
      </c>
      <c r="AA46" s="18">
        <f t="shared" si="24"/>
        <v>0</v>
      </c>
      <c r="AB46" s="18">
        <f t="shared" si="25"/>
        <v>0</v>
      </c>
      <c r="AC46" s="18">
        <f t="shared" si="26"/>
        <v>0</v>
      </c>
      <c r="AD46" s="18">
        <f t="shared" si="27"/>
        <v>0</v>
      </c>
      <c r="AE46" s="8">
        <f t="shared" si="30"/>
        <v>0</v>
      </c>
      <c r="AF46" s="8">
        <f t="shared" si="31"/>
        <v>0</v>
      </c>
      <c r="AG46" s="8">
        <f t="shared" si="12"/>
        <v>0</v>
      </c>
      <c r="AH46" s="8">
        <f t="shared" si="13"/>
        <v>0</v>
      </c>
      <c r="AI46" s="8">
        <f t="shared" si="14"/>
        <v>0</v>
      </c>
    </row>
    <row r="47" spans="1:35">
      <c r="A47" s="10" t="s">
        <v>119</v>
      </c>
      <c r="B47" s="10" t="s">
        <v>120</v>
      </c>
      <c r="C47" s="10" t="s">
        <v>121</v>
      </c>
      <c r="D47" s="11">
        <f>'т.2000 выгрузка '!D43</f>
        <v>0</v>
      </c>
      <c r="E47" s="11">
        <f>'т.2000 выгрузка '!E43</f>
        <v>0</v>
      </c>
      <c r="F47" s="11">
        <f>'т.2000 выгрузка '!F43</f>
        <v>0</v>
      </c>
      <c r="G47" s="11">
        <f>'т.2000 выгрузка '!G43</f>
        <v>0</v>
      </c>
      <c r="H47" s="11">
        <f>'т.2000 выгрузка '!H43</f>
        <v>0</v>
      </c>
      <c r="I47" s="11">
        <f>'т.2000 выгрузка '!I43</f>
        <v>0</v>
      </c>
      <c r="J47" s="11">
        <f>'т.2000 выгрузка '!J43</f>
        <v>0</v>
      </c>
      <c r="K47" s="11">
        <f>'т.2000 выгрузка '!K43</f>
        <v>0</v>
      </c>
      <c r="L47" s="11">
        <f>'т.2000 выгрузка '!L43</f>
        <v>0</v>
      </c>
      <c r="M47" s="11">
        <f>'т.2000 выгрузка '!M43</f>
        <v>0</v>
      </c>
      <c r="N47" s="11">
        <f>'т.2000 выгрузка '!N43</f>
        <v>0</v>
      </c>
      <c r="O47" s="11">
        <f>'т.2000 выгрузка '!O43</f>
        <v>0</v>
      </c>
      <c r="P47" s="11">
        <f>'т.2000 выгрузка '!P43</f>
        <v>0</v>
      </c>
      <c r="Q47" s="11">
        <f>'т.2000 выгрузка '!Q43</f>
        <v>0</v>
      </c>
      <c r="R47" s="11">
        <f>'т.2000 выгрузка '!R43</f>
        <v>0</v>
      </c>
      <c r="S47" s="11">
        <f>'т.2000 выгрузка '!S43</f>
        <v>0</v>
      </c>
      <c r="T47" s="11">
        <f>'т.2000 выгрузка '!T43</f>
        <v>0</v>
      </c>
      <c r="U47" s="11">
        <f>'т.2000 выгрузка '!U43</f>
        <v>0</v>
      </c>
      <c r="V47" s="18">
        <f>D47-M47</f>
        <v>0</v>
      </c>
      <c r="W47" s="18">
        <f t="shared" si="20"/>
        <v>0</v>
      </c>
      <c r="X47" s="18">
        <f t="shared" si="21"/>
        <v>0</v>
      </c>
      <c r="Y47" s="18">
        <f t="shared" si="22"/>
        <v>0</v>
      </c>
      <c r="Z47" s="18">
        <f t="shared" si="23"/>
        <v>0</v>
      </c>
      <c r="AA47" s="18">
        <f t="shared" si="24"/>
        <v>0</v>
      </c>
      <c r="AB47" s="18">
        <f t="shared" si="25"/>
        <v>0</v>
      </c>
      <c r="AC47" s="18">
        <f t="shared" si="26"/>
        <v>0</v>
      </c>
      <c r="AD47" s="18">
        <f t="shared" si="27"/>
        <v>0</v>
      </c>
      <c r="AE47" s="8">
        <f t="shared" si="30"/>
        <v>0</v>
      </c>
      <c r="AF47" s="8">
        <f t="shared" si="31"/>
        <v>0</v>
      </c>
      <c r="AG47" s="8">
        <f t="shared" si="12"/>
        <v>0</v>
      </c>
      <c r="AH47" s="8">
        <f t="shared" si="13"/>
        <v>0</v>
      </c>
      <c r="AI47" s="8">
        <f t="shared" si="14"/>
        <v>0</v>
      </c>
    </row>
    <row r="48" spans="1:35" ht="13.2" customHeight="1">
      <c r="A48" s="10" t="s">
        <v>122</v>
      </c>
      <c r="B48" s="10" t="s">
        <v>123</v>
      </c>
      <c r="C48" s="10" t="s">
        <v>124</v>
      </c>
      <c r="D48" s="11">
        <f>'т.2000 выгрузка '!D44</f>
        <v>0</v>
      </c>
      <c r="E48" s="11">
        <f>'т.2000 выгрузка '!E44</f>
        <v>0</v>
      </c>
      <c r="F48" s="11">
        <f>'т.2000 выгрузка '!F44</f>
        <v>0</v>
      </c>
      <c r="G48" s="11">
        <f>'т.2000 выгрузка '!G44</f>
        <v>0</v>
      </c>
      <c r="H48" s="11">
        <f>'т.2000 выгрузка '!H44</f>
        <v>0</v>
      </c>
      <c r="I48" s="11">
        <f>'т.2000 выгрузка '!I44</f>
        <v>0</v>
      </c>
      <c r="J48" s="11">
        <f>'т.2000 выгрузка '!J44</f>
        <v>0</v>
      </c>
      <c r="K48" s="11">
        <f>'т.2000 выгрузка '!K44</f>
        <v>0</v>
      </c>
      <c r="L48" s="11">
        <f>'т.2000 выгрузка '!L44</f>
        <v>0</v>
      </c>
      <c r="M48" s="11">
        <f>'т.2000 выгрузка '!M44</f>
        <v>0</v>
      </c>
      <c r="N48" s="11">
        <f>'т.2000 выгрузка '!N44</f>
        <v>0</v>
      </c>
      <c r="O48" s="11">
        <f>'т.2000 выгрузка '!O44</f>
        <v>0</v>
      </c>
      <c r="P48" s="11">
        <f>'т.2000 выгрузка '!P44</f>
        <v>0</v>
      </c>
      <c r="Q48" s="11">
        <f>'т.2000 выгрузка '!Q44</f>
        <v>0</v>
      </c>
      <c r="R48" s="11">
        <f>'т.2000 выгрузка '!R44</f>
        <v>0</v>
      </c>
      <c r="S48" s="11">
        <f>'т.2000 выгрузка '!S44</f>
        <v>0</v>
      </c>
      <c r="T48" s="11">
        <f>'т.2000 выгрузка '!T44</f>
        <v>0</v>
      </c>
      <c r="U48" s="11">
        <f>'т.2000 выгрузка '!U44</f>
        <v>0</v>
      </c>
      <c r="V48" s="18">
        <f t="shared" ref="V48:V59" si="33">D48-M48</f>
        <v>0</v>
      </c>
      <c r="W48" s="18">
        <f t="shared" si="20"/>
        <v>0</v>
      </c>
      <c r="X48" s="18">
        <f t="shared" si="21"/>
        <v>0</v>
      </c>
      <c r="Y48" s="18">
        <f t="shared" si="22"/>
        <v>0</v>
      </c>
      <c r="Z48" s="18">
        <f t="shared" si="23"/>
        <v>0</v>
      </c>
      <c r="AA48" s="18">
        <f t="shared" si="24"/>
        <v>0</v>
      </c>
      <c r="AB48" s="18">
        <f t="shared" si="25"/>
        <v>0</v>
      </c>
      <c r="AC48" s="18">
        <f t="shared" si="26"/>
        <v>0</v>
      </c>
      <c r="AD48" s="18">
        <f t="shared" si="27"/>
        <v>0</v>
      </c>
      <c r="AE48" s="8">
        <f t="shared" si="30"/>
        <v>0</v>
      </c>
      <c r="AF48" s="8">
        <f t="shared" si="31"/>
        <v>0</v>
      </c>
      <c r="AG48" s="8">
        <f t="shared" si="12"/>
        <v>0</v>
      </c>
      <c r="AH48" s="8">
        <f t="shared" si="13"/>
        <v>0</v>
      </c>
      <c r="AI48" s="8">
        <f t="shared" si="14"/>
        <v>0</v>
      </c>
    </row>
    <row r="49" spans="1:35" ht="13.2" customHeight="1">
      <c r="A49" s="10" t="s">
        <v>125</v>
      </c>
      <c r="B49" s="10" t="s">
        <v>126</v>
      </c>
      <c r="C49" s="10" t="s">
        <v>127</v>
      </c>
      <c r="D49" s="11">
        <f>'т.2000 выгрузка '!D45</f>
        <v>0</v>
      </c>
      <c r="E49" s="11">
        <f>'т.2000 выгрузка '!E45</f>
        <v>0</v>
      </c>
      <c r="F49" s="11">
        <f>'т.2000 выгрузка '!F45</f>
        <v>0</v>
      </c>
      <c r="G49" s="11">
        <f>'т.2000 выгрузка '!G45</f>
        <v>0</v>
      </c>
      <c r="H49" s="11">
        <f>'т.2000 выгрузка '!H45</f>
        <v>0</v>
      </c>
      <c r="I49" s="11">
        <f>'т.2000 выгрузка '!I45</f>
        <v>0</v>
      </c>
      <c r="J49" s="11">
        <f>'т.2000 выгрузка '!J45</f>
        <v>0</v>
      </c>
      <c r="K49" s="11">
        <f>'т.2000 выгрузка '!K45</f>
        <v>0</v>
      </c>
      <c r="L49" s="11">
        <f>'т.2000 выгрузка '!L45</f>
        <v>0</v>
      </c>
      <c r="M49" s="11">
        <f>'т.2000 выгрузка '!M45</f>
        <v>0</v>
      </c>
      <c r="N49" s="11">
        <f>'т.2000 выгрузка '!N45</f>
        <v>0</v>
      </c>
      <c r="O49" s="11">
        <f>'т.2000 выгрузка '!O45</f>
        <v>0</v>
      </c>
      <c r="P49" s="11">
        <f>'т.2000 выгрузка '!P45</f>
        <v>0</v>
      </c>
      <c r="Q49" s="11">
        <f>'т.2000 выгрузка '!Q45</f>
        <v>0</v>
      </c>
      <c r="R49" s="11">
        <f>'т.2000 выгрузка '!R45</f>
        <v>0</v>
      </c>
      <c r="S49" s="11">
        <f>'т.2000 выгрузка '!S45</f>
        <v>0</v>
      </c>
      <c r="T49" s="11">
        <f>'т.2000 выгрузка '!T45</f>
        <v>0</v>
      </c>
      <c r="U49" s="11">
        <f>'т.2000 выгрузка '!U45</f>
        <v>0</v>
      </c>
      <c r="V49" s="18">
        <f t="shared" si="33"/>
        <v>0</v>
      </c>
      <c r="W49" s="18">
        <f t="shared" si="20"/>
        <v>0</v>
      </c>
      <c r="X49" s="18">
        <f t="shared" si="21"/>
        <v>0</v>
      </c>
      <c r="Y49" s="18">
        <f t="shared" si="22"/>
        <v>0</v>
      </c>
      <c r="Z49" s="18">
        <f t="shared" si="23"/>
        <v>0</v>
      </c>
      <c r="AA49" s="18">
        <f t="shared" si="24"/>
        <v>0</v>
      </c>
      <c r="AB49" s="18">
        <f t="shared" si="25"/>
        <v>0</v>
      </c>
      <c r="AC49" s="18">
        <f t="shared" si="26"/>
        <v>0</v>
      </c>
      <c r="AD49" s="18">
        <f t="shared" si="27"/>
        <v>0</v>
      </c>
      <c r="AE49" s="8">
        <f t="shared" si="30"/>
        <v>0</v>
      </c>
      <c r="AF49" s="8">
        <f t="shared" si="31"/>
        <v>0</v>
      </c>
      <c r="AG49" s="8">
        <f t="shared" si="12"/>
        <v>0</v>
      </c>
      <c r="AH49" s="8">
        <f t="shared" si="13"/>
        <v>0</v>
      </c>
      <c r="AI49" s="8">
        <f t="shared" si="14"/>
        <v>0</v>
      </c>
    </row>
    <row r="50" spans="1:35" ht="13.2" customHeight="1">
      <c r="A50" s="10" t="s">
        <v>128</v>
      </c>
      <c r="B50" s="10" t="s">
        <v>129</v>
      </c>
      <c r="C50" s="10" t="s">
        <v>130</v>
      </c>
      <c r="D50" s="11">
        <f>'т.2000 выгрузка '!D46</f>
        <v>0</v>
      </c>
      <c r="E50" s="11">
        <f>'т.2000 выгрузка '!E46</f>
        <v>0</v>
      </c>
      <c r="F50" s="11">
        <f>'т.2000 выгрузка '!F46</f>
        <v>0</v>
      </c>
      <c r="G50" s="11">
        <f>'т.2000 выгрузка '!G46</f>
        <v>0</v>
      </c>
      <c r="H50" s="11">
        <f>'т.2000 выгрузка '!H46</f>
        <v>0</v>
      </c>
      <c r="I50" s="11">
        <f>'т.2000 выгрузка '!I46</f>
        <v>0</v>
      </c>
      <c r="J50" s="11">
        <f>'т.2000 выгрузка '!J46</f>
        <v>0</v>
      </c>
      <c r="K50" s="11">
        <f>'т.2000 выгрузка '!K46</f>
        <v>0</v>
      </c>
      <c r="L50" s="11">
        <f>'т.2000 выгрузка '!L46</f>
        <v>0</v>
      </c>
      <c r="M50" s="11">
        <f>'т.2000 выгрузка '!M46</f>
        <v>0</v>
      </c>
      <c r="N50" s="11">
        <f>'т.2000 выгрузка '!N46</f>
        <v>0</v>
      </c>
      <c r="O50" s="11">
        <f>'т.2000 выгрузка '!O46</f>
        <v>0</v>
      </c>
      <c r="P50" s="11">
        <f>'т.2000 выгрузка '!P46</f>
        <v>0</v>
      </c>
      <c r="Q50" s="11">
        <f>'т.2000 выгрузка '!Q46</f>
        <v>0</v>
      </c>
      <c r="R50" s="11">
        <f>'т.2000 выгрузка '!R46</f>
        <v>0</v>
      </c>
      <c r="S50" s="11">
        <f>'т.2000 выгрузка '!S46</f>
        <v>0</v>
      </c>
      <c r="T50" s="11">
        <f>'т.2000 выгрузка '!T46</f>
        <v>0</v>
      </c>
      <c r="U50" s="11">
        <f>'т.2000 выгрузка '!U46</f>
        <v>0</v>
      </c>
      <c r="V50" s="18">
        <f t="shared" si="33"/>
        <v>0</v>
      </c>
      <c r="W50" s="18">
        <f t="shared" si="20"/>
        <v>0</v>
      </c>
      <c r="X50" s="18">
        <f t="shared" si="21"/>
        <v>0</v>
      </c>
      <c r="Y50" s="18">
        <f t="shared" si="22"/>
        <v>0</v>
      </c>
      <c r="Z50" s="18">
        <f t="shared" si="23"/>
        <v>0</v>
      </c>
      <c r="AA50" s="18">
        <f t="shared" si="24"/>
        <v>0</v>
      </c>
      <c r="AB50" s="18">
        <f t="shared" si="25"/>
        <v>0</v>
      </c>
      <c r="AC50" s="18">
        <f t="shared" si="26"/>
        <v>0</v>
      </c>
      <c r="AD50" s="18">
        <f t="shared" si="27"/>
        <v>0</v>
      </c>
      <c r="AE50" s="8">
        <f t="shared" si="30"/>
        <v>0</v>
      </c>
      <c r="AF50" s="8">
        <f t="shared" si="31"/>
        <v>0</v>
      </c>
      <c r="AG50" s="8">
        <f t="shared" si="12"/>
        <v>0</v>
      </c>
      <c r="AH50" s="8">
        <f t="shared" si="13"/>
        <v>0</v>
      </c>
      <c r="AI50" s="8">
        <f t="shared" si="14"/>
        <v>0</v>
      </c>
    </row>
    <row r="51" spans="1:35" ht="13.2" customHeight="1">
      <c r="A51" s="10" t="s">
        <v>131</v>
      </c>
      <c r="B51" s="10" t="s">
        <v>132</v>
      </c>
      <c r="C51" s="10" t="s">
        <v>133</v>
      </c>
      <c r="D51" s="11">
        <f>'т.2000 выгрузка '!D47</f>
        <v>0</v>
      </c>
      <c r="E51" s="11">
        <f>'т.2000 выгрузка '!E47</f>
        <v>0</v>
      </c>
      <c r="F51" s="11">
        <f>'т.2000 выгрузка '!F47</f>
        <v>0</v>
      </c>
      <c r="G51" s="11">
        <f>'т.2000 выгрузка '!G47</f>
        <v>0</v>
      </c>
      <c r="H51" s="11">
        <f>'т.2000 выгрузка '!H47</f>
        <v>0</v>
      </c>
      <c r="I51" s="11">
        <f>'т.2000 выгрузка '!I47</f>
        <v>0</v>
      </c>
      <c r="J51" s="11">
        <f>'т.2000 выгрузка '!J47</f>
        <v>0</v>
      </c>
      <c r="K51" s="11">
        <f>'т.2000 выгрузка '!K47</f>
        <v>0</v>
      </c>
      <c r="L51" s="11">
        <f>'т.2000 выгрузка '!L47</f>
        <v>0</v>
      </c>
      <c r="M51" s="11">
        <f>'т.2000 выгрузка '!M47</f>
        <v>0</v>
      </c>
      <c r="N51" s="11">
        <f>'т.2000 выгрузка '!N47</f>
        <v>0</v>
      </c>
      <c r="O51" s="11">
        <f>'т.2000 выгрузка '!O47</f>
        <v>0</v>
      </c>
      <c r="P51" s="11">
        <f>'т.2000 выгрузка '!P47</f>
        <v>0</v>
      </c>
      <c r="Q51" s="11">
        <f>'т.2000 выгрузка '!Q47</f>
        <v>0</v>
      </c>
      <c r="R51" s="11">
        <f>'т.2000 выгрузка '!R47</f>
        <v>0</v>
      </c>
      <c r="S51" s="11">
        <f>'т.2000 выгрузка '!S47</f>
        <v>0</v>
      </c>
      <c r="T51" s="11">
        <f>'т.2000 выгрузка '!T47</f>
        <v>0</v>
      </c>
      <c r="U51" s="11">
        <f>'т.2000 выгрузка '!U47</f>
        <v>0</v>
      </c>
      <c r="V51" s="18">
        <f t="shared" si="33"/>
        <v>0</v>
      </c>
      <c r="W51" s="18">
        <f t="shared" si="20"/>
        <v>0</v>
      </c>
      <c r="X51" s="18">
        <f t="shared" si="21"/>
        <v>0</v>
      </c>
      <c r="Y51" s="18">
        <f t="shared" si="22"/>
        <v>0</v>
      </c>
      <c r="Z51" s="18">
        <f t="shared" si="23"/>
        <v>0</v>
      </c>
      <c r="AA51" s="18">
        <f t="shared" si="24"/>
        <v>0</v>
      </c>
      <c r="AB51" s="18">
        <f t="shared" si="25"/>
        <v>0</v>
      </c>
      <c r="AC51" s="18">
        <f t="shared" si="26"/>
        <v>0</v>
      </c>
      <c r="AD51" s="18">
        <f t="shared" si="27"/>
        <v>0</v>
      </c>
      <c r="AE51" s="8">
        <f t="shared" si="30"/>
        <v>0</v>
      </c>
      <c r="AF51" s="8">
        <f t="shared" si="31"/>
        <v>0</v>
      </c>
      <c r="AG51" s="8">
        <f t="shared" si="12"/>
        <v>0</v>
      </c>
      <c r="AH51" s="8">
        <f t="shared" si="13"/>
        <v>0</v>
      </c>
      <c r="AI51" s="8">
        <f t="shared" si="14"/>
        <v>0</v>
      </c>
    </row>
    <row r="52" spans="1:35" ht="13.2" customHeight="1">
      <c r="A52" s="19" t="s">
        <v>795</v>
      </c>
      <c r="B52" s="20"/>
      <c r="C52" s="20"/>
      <c r="D52" s="21">
        <f>D46-D47-D49-D51</f>
        <v>0</v>
      </c>
      <c r="E52" s="21">
        <f t="shared" ref="E52:U52" si="34">E46-E47-E49-E51</f>
        <v>0</v>
      </c>
      <c r="F52" s="21">
        <f t="shared" si="34"/>
        <v>0</v>
      </c>
      <c r="G52" s="21">
        <f t="shared" si="34"/>
        <v>0</v>
      </c>
      <c r="H52" s="21">
        <f t="shared" si="34"/>
        <v>0</v>
      </c>
      <c r="I52" s="21">
        <f t="shared" si="34"/>
        <v>0</v>
      </c>
      <c r="J52" s="21">
        <f t="shared" si="34"/>
        <v>0</v>
      </c>
      <c r="K52" s="21">
        <f t="shared" si="34"/>
        <v>0</v>
      </c>
      <c r="L52" s="21">
        <f t="shared" si="34"/>
        <v>0</v>
      </c>
      <c r="M52" s="21">
        <f t="shared" si="34"/>
        <v>0</v>
      </c>
      <c r="N52" s="21">
        <f t="shared" si="34"/>
        <v>0</v>
      </c>
      <c r="O52" s="21">
        <f t="shared" si="34"/>
        <v>0</v>
      </c>
      <c r="P52" s="21">
        <f t="shared" si="34"/>
        <v>0</v>
      </c>
      <c r="Q52" s="21">
        <f t="shared" si="34"/>
        <v>0</v>
      </c>
      <c r="R52" s="21">
        <f t="shared" si="34"/>
        <v>0</v>
      </c>
      <c r="S52" s="21">
        <f t="shared" si="34"/>
        <v>0</v>
      </c>
      <c r="T52" s="21">
        <f t="shared" si="34"/>
        <v>0</v>
      </c>
      <c r="U52" s="21">
        <f t="shared" si="34"/>
        <v>0</v>
      </c>
      <c r="V52" s="21">
        <f t="shared" si="33"/>
        <v>0</v>
      </c>
      <c r="W52" s="21">
        <f t="shared" si="20"/>
        <v>0</v>
      </c>
      <c r="X52" s="21">
        <f t="shared" si="21"/>
        <v>0</v>
      </c>
      <c r="Y52" s="21">
        <f t="shared" si="22"/>
        <v>0</v>
      </c>
      <c r="Z52" s="21">
        <f t="shared" si="23"/>
        <v>0</v>
      </c>
      <c r="AA52" s="21">
        <f t="shared" si="24"/>
        <v>0</v>
      </c>
      <c r="AB52" s="21">
        <f t="shared" si="25"/>
        <v>0</v>
      </c>
      <c r="AC52" s="21">
        <f t="shared" si="26"/>
        <v>0</v>
      </c>
      <c r="AD52" s="21">
        <f t="shared" si="27"/>
        <v>0</v>
      </c>
      <c r="AE52" s="33">
        <f t="shared" si="30"/>
        <v>0</v>
      </c>
      <c r="AF52" s="33">
        <f t="shared" si="31"/>
        <v>0</v>
      </c>
      <c r="AG52" s="33">
        <f t="shared" si="12"/>
        <v>0</v>
      </c>
      <c r="AH52" s="33">
        <f t="shared" si="13"/>
        <v>0</v>
      </c>
      <c r="AI52" s="33">
        <f t="shared" si="14"/>
        <v>0</v>
      </c>
    </row>
    <row r="53" spans="1:35" ht="13.2" customHeight="1">
      <c r="A53" s="10" t="s">
        <v>134</v>
      </c>
      <c r="B53" s="10" t="s">
        <v>135</v>
      </c>
      <c r="C53" s="10" t="s">
        <v>136</v>
      </c>
      <c r="D53" s="11">
        <f>'т.2000 выгрузка '!D48</f>
        <v>0</v>
      </c>
      <c r="E53" s="11">
        <f>'т.2000 выгрузка '!E48</f>
        <v>0</v>
      </c>
      <c r="F53" s="11">
        <f>'т.2000 выгрузка '!F48</f>
        <v>0</v>
      </c>
      <c r="G53" s="11">
        <f>'т.2000 выгрузка '!G48</f>
        <v>0</v>
      </c>
      <c r="H53" s="11">
        <f>'т.2000 выгрузка '!H48</f>
        <v>0</v>
      </c>
      <c r="I53" s="11">
        <f>'т.2000 выгрузка '!I48</f>
        <v>0</v>
      </c>
      <c r="J53" s="11">
        <f>'т.2000 выгрузка '!J48</f>
        <v>0</v>
      </c>
      <c r="K53" s="11">
        <f>'т.2000 выгрузка '!K48</f>
        <v>0</v>
      </c>
      <c r="L53" s="11">
        <f>'т.2000 выгрузка '!L48</f>
        <v>0</v>
      </c>
      <c r="M53" s="11">
        <f>'т.2000 выгрузка '!M48</f>
        <v>0</v>
      </c>
      <c r="N53" s="11">
        <f>'т.2000 выгрузка '!N48</f>
        <v>0</v>
      </c>
      <c r="O53" s="11">
        <f>'т.2000 выгрузка '!O48</f>
        <v>0</v>
      </c>
      <c r="P53" s="11">
        <f>'т.2000 выгрузка '!P48</f>
        <v>0</v>
      </c>
      <c r="Q53" s="11">
        <f>'т.2000 выгрузка '!Q48</f>
        <v>0</v>
      </c>
      <c r="R53" s="11">
        <f>'т.2000 выгрузка '!R48</f>
        <v>0</v>
      </c>
      <c r="S53" s="11">
        <f>'т.2000 выгрузка '!S48</f>
        <v>0</v>
      </c>
      <c r="T53" s="11">
        <f>'т.2000 выгрузка '!T48</f>
        <v>0</v>
      </c>
      <c r="U53" s="11">
        <f>'т.2000 выгрузка '!U48</f>
        <v>0</v>
      </c>
      <c r="V53" s="18">
        <f t="shared" si="33"/>
        <v>0</v>
      </c>
      <c r="W53" s="18">
        <f t="shared" si="20"/>
        <v>0</v>
      </c>
      <c r="X53" s="18">
        <f t="shared" si="21"/>
        <v>0</v>
      </c>
      <c r="Y53" s="18">
        <f t="shared" si="22"/>
        <v>0</v>
      </c>
      <c r="Z53" s="18">
        <f t="shared" si="23"/>
        <v>0</v>
      </c>
      <c r="AA53" s="18">
        <f t="shared" si="24"/>
        <v>0</v>
      </c>
      <c r="AB53" s="18">
        <f t="shared" si="25"/>
        <v>0</v>
      </c>
      <c r="AC53" s="18">
        <f t="shared" si="26"/>
        <v>0</v>
      </c>
      <c r="AD53" s="18">
        <f t="shared" si="27"/>
        <v>0</v>
      </c>
      <c r="AE53" s="8">
        <f t="shared" si="30"/>
        <v>0</v>
      </c>
      <c r="AF53" s="8">
        <f t="shared" si="31"/>
        <v>0</v>
      </c>
      <c r="AG53" s="8">
        <f t="shared" si="12"/>
        <v>0</v>
      </c>
      <c r="AH53" s="8">
        <f t="shared" si="13"/>
        <v>0</v>
      </c>
      <c r="AI53" s="8">
        <f t="shared" si="14"/>
        <v>0</v>
      </c>
    </row>
    <row r="54" spans="1:35" ht="13.2" customHeight="1">
      <c r="A54" s="10" t="s">
        <v>137</v>
      </c>
      <c r="B54" s="10" t="s">
        <v>138</v>
      </c>
      <c r="C54" s="10" t="s">
        <v>139</v>
      </c>
      <c r="D54" s="11">
        <f>'т.2000 выгрузка '!D49</f>
        <v>0</v>
      </c>
      <c r="E54" s="11">
        <f>'т.2000 выгрузка '!E49</f>
        <v>0</v>
      </c>
      <c r="F54" s="11">
        <f>'т.2000 выгрузка '!F49</f>
        <v>0</v>
      </c>
      <c r="G54" s="11">
        <f>'т.2000 выгрузка '!G49</f>
        <v>0</v>
      </c>
      <c r="H54" s="11">
        <f>'т.2000 выгрузка '!H49</f>
        <v>0</v>
      </c>
      <c r="I54" s="11">
        <f>'т.2000 выгрузка '!I49</f>
        <v>0</v>
      </c>
      <c r="J54" s="11">
        <f>'т.2000 выгрузка '!J49</f>
        <v>0</v>
      </c>
      <c r="K54" s="11">
        <f>'т.2000 выгрузка '!K49</f>
        <v>0</v>
      </c>
      <c r="L54" s="11">
        <f>'т.2000 выгрузка '!L49</f>
        <v>0</v>
      </c>
      <c r="M54" s="11">
        <f>'т.2000 выгрузка '!M49</f>
        <v>0</v>
      </c>
      <c r="N54" s="11">
        <f>'т.2000 выгрузка '!N49</f>
        <v>0</v>
      </c>
      <c r="O54" s="11">
        <f>'т.2000 выгрузка '!O49</f>
        <v>0</v>
      </c>
      <c r="P54" s="11">
        <f>'т.2000 выгрузка '!P49</f>
        <v>0</v>
      </c>
      <c r="Q54" s="11">
        <f>'т.2000 выгрузка '!Q49</f>
        <v>0</v>
      </c>
      <c r="R54" s="11">
        <f>'т.2000 выгрузка '!R49</f>
        <v>0</v>
      </c>
      <c r="S54" s="11">
        <f>'т.2000 выгрузка '!S49</f>
        <v>0</v>
      </c>
      <c r="T54" s="11">
        <f>'т.2000 выгрузка '!T49</f>
        <v>0</v>
      </c>
      <c r="U54" s="11">
        <f>'т.2000 выгрузка '!U49</f>
        <v>0</v>
      </c>
      <c r="V54" s="18">
        <f t="shared" si="33"/>
        <v>0</v>
      </c>
      <c r="W54" s="18">
        <f t="shared" si="20"/>
        <v>0</v>
      </c>
      <c r="X54" s="18">
        <f t="shared" si="21"/>
        <v>0</v>
      </c>
      <c r="Y54" s="18">
        <f t="shared" si="22"/>
        <v>0</v>
      </c>
      <c r="Z54" s="18">
        <f t="shared" si="23"/>
        <v>0</v>
      </c>
      <c r="AA54" s="18">
        <f t="shared" si="24"/>
        <v>0</v>
      </c>
      <c r="AB54" s="18">
        <f t="shared" si="25"/>
        <v>0</v>
      </c>
      <c r="AC54" s="18">
        <f t="shared" si="26"/>
        <v>0</v>
      </c>
      <c r="AD54" s="18">
        <f t="shared" si="27"/>
        <v>0</v>
      </c>
      <c r="AE54" s="8">
        <f t="shared" si="30"/>
        <v>0</v>
      </c>
      <c r="AF54" s="8">
        <f t="shared" si="31"/>
        <v>0</v>
      </c>
      <c r="AG54" s="8">
        <f t="shared" si="12"/>
        <v>0</v>
      </c>
      <c r="AH54" s="8">
        <f t="shared" si="13"/>
        <v>0</v>
      </c>
      <c r="AI54" s="8">
        <f t="shared" si="14"/>
        <v>0</v>
      </c>
    </row>
    <row r="55" spans="1:35">
      <c r="A55" s="10" t="s">
        <v>140</v>
      </c>
      <c r="B55" s="10" t="s">
        <v>141</v>
      </c>
      <c r="C55" s="10" t="s">
        <v>142</v>
      </c>
      <c r="D55" s="11">
        <f>'т.2000 выгрузка '!D50</f>
        <v>0</v>
      </c>
      <c r="E55" s="11">
        <f>'т.2000 выгрузка '!E50</f>
        <v>0</v>
      </c>
      <c r="F55" s="11">
        <f>'т.2000 выгрузка '!F50</f>
        <v>0</v>
      </c>
      <c r="G55" s="11">
        <f>'т.2000 выгрузка '!G50</f>
        <v>0</v>
      </c>
      <c r="H55" s="11">
        <f>'т.2000 выгрузка '!H50</f>
        <v>0</v>
      </c>
      <c r="I55" s="11">
        <f>'т.2000 выгрузка '!I50</f>
        <v>0</v>
      </c>
      <c r="J55" s="11">
        <f>'т.2000 выгрузка '!J50</f>
        <v>0</v>
      </c>
      <c r="K55" s="11">
        <f>'т.2000 выгрузка '!K50</f>
        <v>0</v>
      </c>
      <c r="L55" s="11">
        <f>'т.2000 выгрузка '!L50</f>
        <v>0</v>
      </c>
      <c r="M55" s="11">
        <f>'т.2000 выгрузка '!M50</f>
        <v>0</v>
      </c>
      <c r="N55" s="11">
        <f>'т.2000 выгрузка '!N50</f>
        <v>0</v>
      </c>
      <c r="O55" s="11">
        <f>'т.2000 выгрузка '!O50</f>
        <v>0</v>
      </c>
      <c r="P55" s="11">
        <f>'т.2000 выгрузка '!P50</f>
        <v>0</v>
      </c>
      <c r="Q55" s="11">
        <f>'т.2000 выгрузка '!Q50</f>
        <v>0</v>
      </c>
      <c r="R55" s="11">
        <f>'т.2000 выгрузка '!R50</f>
        <v>0</v>
      </c>
      <c r="S55" s="11">
        <f>'т.2000 выгрузка '!S50</f>
        <v>0</v>
      </c>
      <c r="T55" s="11">
        <f>'т.2000 выгрузка '!T50</f>
        <v>0</v>
      </c>
      <c r="U55" s="11">
        <f>'т.2000 выгрузка '!U50</f>
        <v>0</v>
      </c>
      <c r="V55" s="18">
        <f t="shared" si="33"/>
        <v>0</v>
      </c>
      <c r="W55" s="18">
        <f t="shared" si="20"/>
        <v>0</v>
      </c>
      <c r="X55" s="18">
        <f t="shared" si="21"/>
        <v>0</v>
      </c>
      <c r="Y55" s="18">
        <f t="shared" si="22"/>
        <v>0</v>
      </c>
      <c r="Z55" s="18">
        <f t="shared" si="23"/>
        <v>0</v>
      </c>
      <c r="AA55" s="18">
        <f t="shared" si="24"/>
        <v>0</v>
      </c>
      <c r="AB55" s="18">
        <f t="shared" si="25"/>
        <v>0</v>
      </c>
      <c r="AC55" s="18">
        <f t="shared" si="26"/>
        <v>0</v>
      </c>
      <c r="AD55" s="18">
        <f t="shared" si="27"/>
        <v>0</v>
      </c>
      <c r="AE55" s="8">
        <f t="shared" si="30"/>
        <v>0</v>
      </c>
      <c r="AF55" s="8">
        <f t="shared" si="31"/>
        <v>0</v>
      </c>
      <c r="AG55" s="8">
        <f t="shared" si="12"/>
        <v>0</v>
      </c>
      <c r="AH55" s="8">
        <f t="shared" si="13"/>
        <v>0</v>
      </c>
      <c r="AI55" s="8">
        <f t="shared" si="14"/>
        <v>0</v>
      </c>
    </row>
    <row r="56" spans="1:35">
      <c r="A56" s="10" t="s">
        <v>143</v>
      </c>
      <c r="B56" s="10" t="s">
        <v>144</v>
      </c>
      <c r="C56" s="10" t="s">
        <v>145</v>
      </c>
      <c r="D56" s="11">
        <f>'т.2000 выгрузка '!D51</f>
        <v>0</v>
      </c>
      <c r="E56" s="11">
        <f>'т.2000 выгрузка '!E51</f>
        <v>0</v>
      </c>
      <c r="F56" s="11">
        <f>'т.2000 выгрузка '!F51</f>
        <v>0</v>
      </c>
      <c r="G56" s="11">
        <f>'т.2000 выгрузка '!G51</f>
        <v>0</v>
      </c>
      <c r="H56" s="11">
        <f>'т.2000 выгрузка '!H51</f>
        <v>0</v>
      </c>
      <c r="I56" s="11">
        <f>'т.2000 выгрузка '!I51</f>
        <v>0</v>
      </c>
      <c r="J56" s="11">
        <f>'т.2000 выгрузка '!J51</f>
        <v>0</v>
      </c>
      <c r="K56" s="11">
        <f>'т.2000 выгрузка '!K51</f>
        <v>0</v>
      </c>
      <c r="L56" s="11">
        <f>'т.2000 выгрузка '!L51</f>
        <v>0</v>
      </c>
      <c r="M56" s="11">
        <f>'т.2000 выгрузка '!M51</f>
        <v>0</v>
      </c>
      <c r="N56" s="11">
        <f>'т.2000 выгрузка '!N51</f>
        <v>0</v>
      </c>
      <c r="O56" s="11">
        <f>'т.2000 выгрузка '!O51</f>
        <v>0</v>
      </c>
      <c r="P56" s="11">
        <f>'т.2000 выгрузка '!P51</f>
        <v>0</v>
      </c>
      <c r="Q56" s="11">
        <f>'т.2000 выгрузка '!Q51</f>
        <v>0</v>
      </c>
      <c r="R56" s="11">
        <f>'т.2000 выгрузка '!R51</f>
        <v>0</v>
      </c>
      <c r="S56" s="11">
        <f>'т.2000 выгрузка '!S51</f>
        <v>0</v>
      </c>
      <c r="T56" s="11">
        <f>'т.2000 выгрузка '!T51</f>
        <v>0</v>
      </c>
      <c r="U56" s="11">
        <f>'т.2000 выгрузка '!U51</f>
        <v>0</v>
      </c>
      <c r="V56" s="18">
        <f t="shared" si="33"/>
        <v>0</v>
      </c>
      <c r="W56" s="18">
        <f t="shared" si="20"/>
        <v>0</v>
      </c>
      <c r="X56" s="18">
        <f t="shared" si="21"/>
        <v>0</v>
      </c>
      <c r="Y56" s="18">
        <f t="shared" si="22"/>
        <v>0</v>
      </c>
      <c r="Z56" s="18">
        <f t="shared" si="23"/>
        <v>0</v>
      </c>
      <c r="AA56" s="18">
        <f t="shared" si="24"/>
        <v>0</v>
      </c>
      <c r="AB56" s="18">
        <f t="shared" si="25"/>
        <v>0</v>
      </c>
      <c r="AC56" s="18">
        <f t="shared" si="26"/>
        <v>0</v>
      </c>
      <c r="AD56" s="18">
        <f t="shared" si="27"/>
        <v>0</v>
      </c>
      <c r="AE56" s="8">
        <f t="shared" si="30"/>
        <v>0</v>
      </c>
      <c r="AF56" s="8">
        <f t="shared" si="31"/>
        <v>0</v>
      </c>
      <c r="AG56" s="8">
        <f t="shared" si="12"/>
        <v>0</v>
      </c>
      <c r="AH56" s="8">
        <f t="shared" si="13"/>
        <v>0</v>
      </c>
      <c r="AI56" s="8">
        <f t="shared" si="14"/>
        <v>0</v>
      </c>
    </row>
    <row r="57" spans="1:35">
      <c r="A57" s="10" t="s">
        <v>146</v>
      </c>
      <c r="B57" s="10" t="s">
        <v>147</v>
      </c>
      <c r="C57" s="10" t="s">
        <v>148</v>
      </c>
      <c r="D57" s="11">
        <f>'т.2000 выгрузка '!D52</f>
        <v>0</v>
      </c>
      <c r="E57" s="11">
        <f>'т.2000 выгрузка '!E52</f>
        <v>0</v>
      </c>
      <c r="F57" s="11">
        <f>'т.2000 выгрузка '!F52</f>
        <v>0</v>
      </c>
      <c r="G57" s="11">
        <f>'т.2000 выгрузка '!G52</f>
        <v>0</v>
      </c>
      <c r="H57" s="11">
        <f>'т.2000 выгрузка '!H52</f>
        <v>0</v>
      </c>
      <c r="I57" s="11">
        <f>'т.2000 выгрузка '!I52</f>
        <v>0</v>
      </c>
      <c r="J57" s="11">
        <f>'т.2000 выгрузка '!J52</f>
        <v>0</v>
      </c>
      <c r="K57" s="11">
        <f>'т.2000 выгрузка '!K52</f>
        <v>0</v>
      </c>
      <c r="L57" s="11">
        <f>'т.2000 выгрузка '!L52</f>
        <v>0</v>
      </c>
      <c r="M57" s="11">
        <f>'т.2000 выгрузка '!M52</f>
        <v>0</v>
      </c>
      <c r="N57" s="11">
        <f>'т.2000 выгрузка '!N52</f>
        <v>0</v>
      </c>
      <c r="O57" s="11">
        <f>'т.2000 выгрузка '!O52</f>
        <v>0</v>
      </c>
      <c r="P57" s="11">
        <f>'т.2000 выгрузка '!P52</f>
        <v>0</v>
      </c>
      <c r="Q57" s="11">
        <f>'т.2000 выгрузка '!Q52</f>
        <v>0</v>
      </c>
      <c r="R57" s="11">
        <f>'т.2000 выгрузка '!R52</f>
        <v>0</v>
      </c>
      <c r="S57" s="11">
        <f>'т.2000 выгрузка '!S52</f>
        <v>0</v>
      </c>
      <c r="T57" s="11">
        <f>'т.2000 выгрузка '!T52</f>
        <v>0</v>
      </c>
      <c r="U57" s="11">
        <f>'т.2000 выгрузка '!U52</f>
        <v>0</v>
      </c>
      <c r="V57" s="18">
        <f t="shared" si="33"/>
        <v>0</v>
      </c>
      <c r="W57" s="18">
        <f t="shared" si="20"/>
        <v>0</v>
      </c>
      <c r="X57" s="18">
        <f t="shared" si="21"/>
        <v>0</v>
      </c>
      <c r="Y57" s="18">
        <f t="shared" si="22"/>
        <v>0</v>
      </c>
      <c r="Z57" s="18">
        <f t="shared" si="23"/>
        <v>0</v>
      </c>
      <c r="AA57" s="18">
        <f t="shared" si="24"/>
        <v>0</v>
      </c>
      <c r="AB57" s="18">
        <f t="shared" si="25"/>
        <v>0</v>
      </c>
      <c r="AC57" s="18">
        <f t="shared" si="26"/>
        <v>0</v>
      </c>
      <c r="AD57" s="18">
        <f t="shared" si="27"/>
        <v>0</v>
      </c>
      <c r="AE57" s="8">
        <f t="shared" si="30"/>
        <v>0</v>
      </c>
      <c r="AF57" s="8">
        <f t="shared" si="31"/>
        <v>0</v>
      </c>
      <c r="AG57" s="8">
        <f t="shared" si="12"/>
        <v>0</v>
      </c>
      <c r="AH57" s="8">
        <f t="shared" si="13"/>
        <v>0</v>
      </c>
      <c r="AI57" s="8">
        <f t="shared" si="14"/>
        <v>0</v>
      </c>
    </row>
    <row r="58" spans="1:35" ht="13.2" customHeight="1">
      <c r="A58" s="10" t="s">
        <v>149</v>
      </c>
      <c r="B58" s="10" t="s">
        <v>150</v>
      </c>
      <c r="C58" s="10" t="s">
        <v>151</v>
      </c>
      <c r="D58" s="11">
        <f>'т.2000 выгрузка '!D53</f>
        <v>0</v>
      </c>
      <c r="E58" s="11">
        <f>'т.2000 выгрузка '!E53</f>
        <v>0</v>
      </c>
      <c r="F58" s="11">
        <f>'т.2000 выгрузка '!F53</f>
        <v>0</v>
      </c>
      <c r="G58" s="11">
        <f>'т.2000 выгрузка '!G53</f>
        <v>0</v>
      </c>
      <c r="H58" s="11">
        <f>'т.2000 выгрузка '!H53</f>
        <v>0</v>
      </c>
      <c r="I58" s="11">
        <f>'т.2000 выгрузка '!I53</f>
        <v>0</v>
      </c>
      <c r="J58" s="11">
        <f>'т.2000 выгрузка '!J53</f>
        <v>0</v>
      </c>
      <c r="K58" s="11">
        <f>'т.2000 выгрузка '!K53</f>
        <v>0</v>
      </c>
      <c r="L58" s="11">
        <f>'т.2000 выгрузка '!L53</f>
        <v>0</v>
      </c>
      <c r="M58" s="11">
        <f>'т.2000 выгрузка '!M53</f>
        <v>0</v>
      </c>
      <c r="N58" s="11">
        <f>'т.2000 выгрузка '!N53</f>
        <v>0</v>
      </c>
      <c r="O58" s="11">
        <f>'т.2000 выгрузка '!O53</f>
        <v>0</v>
      </c>
      <c r="P58" s="11">
        <f>'т.2000 выгрузка '!P53</f>
        <v>0</v>
      </c>
      <c r="Q58" s="11">
        <f>'т.2000 выгрузка '!Q53</f>
        <v>0</v>
      </c>
      <c r="R58" s="11">
        <f>'т.2000 выгрузка '!R53</f>
        <v>0</v>
      </c>
      <c r="S58" s="11">
        <f>'т.2000 выгрузка '!S53</f>
        <v>0</v>
      </c>
      <c r="T58" s="11">
        <f>'т.2000 выгрузка '!T53</f>
        <v>0</v>
      </c>
      <c r="U58" s="11">
        <f>'т.2000 выгрузка '!U53</f>
        <v>0</v>
      </c>
      <c r="V58" s="18">
        <f t="shared" si="33"/>
        <v>0</v>
      </c>
      <c r="W58" s="18">
        <f t="shared" si="20"/>
        <v>0</v>
      </c>
      <c r="X58" s="18">
        <f t="shared" si="21"/>
        <v>0</v>
      </c>
      <c r="Y58" s="18">
        <f t="shared" si="22"/>
        <v>0</v>
      </c>
      <c r="Z58" s="18">
        <f t="shared" si="23"/>
        <v>0</v>
      </c>
      <c r="AA58" s="18">
        <f t="shared" si="24"/>
        <v>0</v>
      </c>
      <c r="AB58" s="18">
        <f t="shared" si="25"/>
        <v>0</v>
      </c>
      <c r="AC58" s="18">
        <f t="shared" si="26"/>
        <v>0</v>
      </c>
      <c r="AD58" s="18">
        <f t="shared" si="27"/>
        <v>0</v>
      </c>
      <c r="AE58" s="8">
        <f t="shared" si="30"/>
        <v>0</v>
      </c>
      <c r="AF58" s="8">
        <f t="shared" si="31"/>
        <v>0</v>
      </c>
      <c r="AG58" s="8">
        <f t="shared" si="12"/>
        <v>0</v>
      </c>
      <c r="AH58" s="8">
        <f t="shared" si="13"/>
        <v>0</v>
      </c>
      <c r="AI58" s="8">
        <f t="shared" si="14"/>
        <v>0</v>
      </c>
    </row>
    <row r="59" spans="1:35" ht="13.2" customHeight="1">
      <c r="A59" s="10" t="s">
        <v>152</v>
      </c>
      <c r="B59" s="10" t="s">
        <v>153</v>
      </c>
      <c r="C59" s="10" t="s">
        <v>154</v>
      </c>
      <c r="D59" s="11">
        <f>'т.2000 выгрузка '!D54</f>
        <v>0</v>
      </c>
      <c r="E59" s="11">
        <f>'т.2000 выгрузка '!E54</f>
        <v>0</v>
      </c>
      <c r="F59" s="11">
        <f>'т.2000 выгрузка '!F54</f>
        <v>0</v>
      </c>
      <c r="G59" s="11">
        <f>'т.2000 выгрузка '!G54</f>
        <v>0</v>
      </c>
      <c r="H59" s="11">
        <f>'т.2000 выгрузка '!H54</f>
        <v>0</v>
      </c>
      <c r="I59" s="11">
        <f>'т.2000 выгрузка '!I54</f>
        <v>0</v>
      </c>
      <c r="J59" s="11">
        <f>'т.2000 выгрузка '!J54</f>
        <v>0</v>
      </c>
      <c r="K59" s="11">
        <f>'т.2000 выгрузка '!K54</f>
        <v>0</v>
      </c>
      <c r="L59" s="11">
        <f>'т.2000 выгрузка '!L54</f>
        <v>0</v>
      </c>
      <c r="M59" s="11">
        <f>'т.2000 выгрузка '!M54</f>
        <v>0</v>
      </c>
      <c r="N59" s="11">
        <f>'т.2000 выгрузка '!N54</f>
        <v>0</v>
      </c>
      <c r="O59" s="11">
        <f>'т.2000 выгрузка '!O54</f>
        <v>0</v>
      </c>
      <c r="P59" s="11">
        <f>'т.2000 выгрузка '!P54</f>
        <v>0</v>
      </c>
      <c r="Q59" s="11">
        <f>'т.2000 выгрузка '!Q54</f>
        <v>0</v>
      </c>
      <c r="R59" s="11">
        <f>'т.2000 выгрузка '!R54</f>
        <v>0</v>
      </c>
      <c r="S59" s="11">
        <f>'т.2000 выгрузка '!S54</f>
        <v>0</v>
      </c>
      <c r="T59" s="11">
        <f>'т.2000 выгрузка '!T54</f>
        <v>0</v>
      </c>
      <c r="U59" s="11">
        <f>'т.2000 выгрузка '!U54</f>
        <v>0</v>
      </c>
      <c r="V59" s="18">
        <f t="shared" si="33"/>
        <v>0</v>
      </c>
      <c r="W59" s="18">
        <f t="shared" si="20"/>
        <v>0</v>
      </c>
      <c r="X59" s="18">
        <f t="shared" si="21"/>
        <v>0</v>
      </c>
      <c r="Y59" s="18">
        <f t="shared" si="22"/>
        <v>0</v>
      </c>
      <c r="Z59" s="18">
        <f t="shared" si="23"/>
        <v>0</v>
      </c>
      <c r="AA59" s="18">
        <f t="shared" si="24"/>
        <v>0</v>
      </c>
      <c r="AB59" s="18">
        <f t="shared" si="25"/>
        <v>0</v>
      </c>
      <c r="AC59" s="18">
        <f t="shared" si="26"/>
        <v>0</v>
      </c>
      <c r="AD59" s="18">
        <f t="shared" si="27"/>
        <v>0</v>
      </c>
      <c r="AE59" s="8">
        <f t="shared" si="30"/>
        <v>0</v>
      </c>
      <c r="AF59" s="8">
        <f t="shared" si="31"/>
        <v>0</v>
      </c>
      <c r="AG59" s="8">
        <f t="shared" si="12"/>
        <v>0</v>
      </c>
      <c r="AH59" s="8">
        <f t="shared" si="13"/>
        <v>0</v>
      </c>
      <c r="AI59" s="8">
        <f t="shared" si="14"/>
        <v>0</v>
      </c>
    </row>
    <row r="60" spans="1:35" ht="13.2" customHeight="1">
      <c r="A60" s="10" t="s">
        <v>155</v>
      </c>
      <c r="B60" s="10" t="s">
        <v>156</v>
      </c>
      <c r="C60" s="10" t="s">
        <v>157</v>
      </c>
      <c r="D60" s="11">
        <f>'т.2000 выгрузка '!D55</f>
        <v>0</v>
      </c>
      <c r="E60" s="11">
        <f>'т.2000 выгрузка '!E55</f>
        <v>0</v>
      </c>
      <c r="F60" s="11">
        <f>'т.2000 выгрузка '!F55</f>
        <v>0</v>
      </c>
      <c r="G60" s="11">
        <f>'т.2000 выгрузка '!G55</f>
        <v>0</v>
      </c>
      <c r="H60" s="11">
        <f>'т.2000 выгрузка '!H55</f>
        <v>0</v>
      </c>
      <c r="I60" s="11">
        <f>'т.2000 выгрузка '!I55</f>
        <v>0</v>
      </c>
      <c r="J60" s="11">
        <f>'т.2000 выгрузка '!J55</f>
        <v>0</v>
      </c>
      <c r="K60" s="11">
        <f>'т.2000 выгрузка '!K55</f>
        <v>0</v>
      </c>
      <c r="L60" s="11">
        <f>'т.2000 выгрузка '!L55</f>
        <v>0</v>
      </c>
      <c r="M60" s="11">
        <f>'т.2000 выгрузка '!M55</f>
        <v>0</v>
      </c>
      <c r="N60" s="11">
        <f>'т.2000 выгрузка '!N55</f>
        <v>0</v>
      </c>
      <c r="O60" s="11">
        <f>'т.2000 выгрузка '!O55</f>
        <v>0</v>
      </c>
      <c r="P60" s="11">
        <f>'т.2000 выгрузка '!P55</f>
        <v>0</v>
      </c>
      <c r="Q60" s="11">
        <f>'т.2000 выгрузка '!Q55</f>
        <v>0</v>
      </c>
      <c r="R60" s="11">
        <f>'т.2000 выгрузка '!R55</f>
        <v>0</v>
      </c>
      <c r="S60" s="11">
        <f>'т.2000 выгрузка '!S55</f>
        <v>0</v>
      </c>
      <c r="T60" s="11">
        <f>'т.2000 выгрузка '!T55</f>
        <v>0</v>
      </c>
      <c r="U60" s="11">
        <f>'т.2000 выгрузка '!U55</f>
        <v>0</v>
      </c>
      <c r="V60" s="18">
        <f>D60-M60</f>
        <v>0</v>
      </c>
      <c r="W60" s="18">
        <f t="shared" si="20"/>
        <v>0</v>
      </c>
      <c r="X60" s="18">
        <f t="shared" si="21"/>
        <v>0</v>
      </c>
      <c r="Y60" s="18">
        <f t="shared" si="22"/>
        <v>0</v>
      </c>
      <c r="Z60" s="18">
        <f t="shared" si="23"/>
        <v>0</v>
      </c>
      <c r="AA60" s="18">
        <f t="shared" si="24"/>
        <v>0</v>
      </c>
      <c r="AB60" s="18">
        <f t="shared" si="25"/>
        <v>0</v>
      </c>
      <c r="AC60" s="18">
        <f t="shared" si="26"/>
        <v>0</v>
      </c>
      <c r="AD60" s="18">
        <f t="shared" si="27"/>
        <v>0</v>
      </c>
      <c r="AE60" s="8">
        <f t="shared" si="30"/>
        <v>0</v>
      </c>
      <c r="AF60" s="8">
        <f t="shared" si="31"/>
        <v>0</v>
      </c>
      <c r="AG60" s="8">
        <f t="shared" si="12"/>
        <v>0</v>
      </c>
      <c r="AH60" s="8">
        <f t="shared" si="13"/>
        <v>0</v>
      </c>
      <c r="AI60" s="8">
        <f t="shared" si="14"/>
        <v>0</v>
      </c>
    </row>
    <row r="61" spans="1:35" ht="13.2" customHeight="1">
      <c r="A61" s="10" t="s">
        <v>158</v>
      </c>
      <c r="B61" s="10" t="s">
        <v>159</v>
      </c>
      <c r="C61" s="10" t="s">
        <v>160</v>
      </c>
      <c r="D61" s="11">
        <f>'т.2000 выгрузка '!D56</f>
        <v>0</v>
      </c>
      <c r="E61" s="11">
        <f>'т.2000 выгрузка '!E56</f>
        <v>0</v>
      </c>
      <c r="F61" s="11">
        <f>'т.2000 выгрузка '!F56</f>
        <v>0</v>
      </c>
      <c r="G61" s="11">
        <f>'т.2000 выгрузка '!G56</f>
        <v>0</v>
      </c>
      <c r="H61" s="11">
        <f>'т.2000 выгрузка '!H56</f>
        <v>0</v>
      </c>
      <c r="I61" s="11">
        <f>'т.2000 выгрузка '!I56</f>
        <v>0</v>
      </c>
      <c r="J61" s="11">
        <f>'т.2000 выгрузка '!J56</f>
        <v>0</v>
      </c>
      <c r="K61" s="11">
        <f>'т.2000 выгрузка '!K56</f>
        <v>0</v>
      </c>
      <c r="L61" s="11">
        <f>'т.2000 выгрузка '!L56</f>
        <v>0</v>
      </c>
      <c r="M61" s="11">
        <f>'т.2000 выгрузка '!M56</f>
        <v>0</v>
      </c>
      <c r="N61" s="11">
        <f>'т.2000 выгрузка '!N56</f>
        <v>0</v>
      </c>
      <c r="O61" s="11">
        <f>'т.2000 выгрузка '!O56</f>
        <v>0</v>
      </c>
      <c r="P61" s="11">
        <f>'т.2000 выгрузка '!P56</f>
        <v>0</v>
      </c>
      <c r="Q61" s="11">
        <f>'т.2000 выгрузка '!Q56</f>
        <v>0</v>
      </c>
      <c r="R61" s="11">
        <f>'т.2000 выгрузка '!R56</f>
        <v>0</v>
      </c>
      <c r="S61" s="11">
        <f>'т.2000 выгрузка '!S56</f>
        <v>0</v>
      </c>
      <c r="T61" s="11">
        <f>'т.2000 выгрузка '!T56</f>
        <v>0</v>
      </c>
      <c r="U61" s="11">
        <f>'т.2000 выгрузка '!U56</f>
        <v>0</v>
      </c>
      <c r="V61" s="18">
        <f t="shared" ref="V61:V74" si="35">D61-M61</f>
        <v>0</v>
      </c>
      <c r="W61" s="18">
        <f t="shared" si="20"/>
        <v>0</v>
      </c>
      <c r="X61" s="18">
        <f t="shared" si="21"/>
        <v>0</v>
      </c>
      <c r="Y61" s="18">
        <f t="shared" si="22"/>
        <v>0</v>
      </c>
      <c r="Z61" s="18">
        <f t="shared" si="23"/>
        <v>0</v>
      </c>
      <c r="AA61" s="18">
        <f t="shared" si="24"/>
        <v>0</v>
      </c>
      <c r="AB61" s="18">
        <f t="shared" si="25"/>
        <v>0</v>
      </c>
      <c r="AC61" s="18">
        <f t="shared" si="26"/>
        <v>0</v>
      </c>
      <c r="AD61" s="18">
        <f t="shared" si="27"/>
        <v>0</v>
      </c>
      <c r="AE61" s="8">
        <f>V61-W61</f>
        <v>0</v>
      </c>
      <c r="AF61" s="8">
        <f>W61-X61</f>
        <v>0</v>
      </c>
      <c r="AG61" s="8">
        <f t="shared" si="12"/>
        <v>0</v>
      </c>
      <c r="AH61" s="8">
        <f t="shared" si="13"/>
        <v>0</v>
      </c>
      <c r="AI61" s="8">
        <f t="shared" si="14"/>
        <v>0</v>
      </c>
    </row>
    <row r="62" spans="1:35" ht="13.2" customHeight="1">
      <c r="A62" s="22" t="s">
        <v>797</v>
      </c>
      <c r="B62" s="23"/>
      <c r="C62" s="23"/>
      <c r="D62" s="24">
        <f>D57-D58-D59-D60-D61</f>
        <v>0</v>
      </c>
      <c r="E62" s="24">
        <f t="shared" ref="E62:U62" si="36">E57-E58-E59-E60-E61</f>
        <v>0</v>
      </c>
      <c r="F62" s="24">
        <f t="shared" si="36"/>
        <v>0</v>
      </c>
      <c r="G62" s="24">
        <f t="shared" si="36"/>
        <v>0</v>
      </c>
      <c r="H62" s="24">
        <f t="shared" si="36"/>
        <v>0</v>
      </c>
      <c r="I62" s="24">
        <f t="shared" si="36"/>
        <v>0</v>
      </c>
      <c r="J62" s="24">
        <f t="shared" si="36"/>
        <v>0</v>
      </c>
      <c r="K62" s="24">
        <f t="shared" si="36"/>
        <v>0</v>
      </c>
      <c r="L62" s="24">
        <f t="shared" si="36"/>
        <v>0</v>
      </c>
      <c r="M62" s="24">
        <f t="shared" si="36"/>
        <v>0</v>
      </c>
      <c r="N62" s="24">
        <f t="shared" si="36"/>
        <v>0</v>
      </c>
      <c r="O62" s="24">
        <f t="shared" si="36"/>
        <v>0</v>
      </c>
      <c r="P62" s="24">
        <f t="shared" si="36"/>
        <v>0</v>
      </c>
      <c r="Q62" s="24">
        <f t="shared" si="36"/>
        <v>0</v>
      </c>
      <c r="R62" s="24">
        <f t="shared" si="36"/>
        <v>0</v>
      </c>
      <c r="S62" s="24">
        <f t="shared" si="36"/>
        <v>0</v>
      </c>
      <c r="T62" s="24">
        <f t="shared" si="36"/>
        <v>0</v>
      </c>
      <c r="U62" s="24">
        <f t="shared" si="36"/>
        <v>0</v>
      </c>
      <c r="V62" s="24">
        <f t="shared" si="35"/>
        <v>0</v>
      </c>
      <c r="W62" s="24">
        <f t="shared" si="20"/>
        <v>0</v>
      </c>
      <c r="X62" s="24">
        <f t="shared" si="21"/>
        <v>0</v>
      </c>
      <c r="Y62" s="24">
        <f t="shared" si="22"/>
        <v>0</v>
      </c>
      <c r="Z62" s="24">
        <f t="shared" si="23"/>
        <v>0</v>
      </c>
      <c r="AA62" s="24">
        <f t="shared" si="24"/>
        <v>0</v>
      </c>
      <c r="AB62" s="24">
        <f t="shared" si="25"/>
        <v>0</v>
      </c>
      <c r="AC62" s="24">
        <f t="shared" si="26"/>
        <v>0</v>
      </c>
      <c r="AD62" s="24">
        <f t="shared" si="27"/>
        <v>0</v>
      </c>
      <c r="AE62" s="34">
        <f t="shared" ref="AE62:AE75" si="37">V62-W62</f>
        <v>0</v>
      </c>
      <c r="AF62" s="34">
        <f t="shared" ref="AF62:AF75" si="38">W62-X62</f>
        <v>0</v>
      </c>
      <c r="AG62" s="34">
        <f t="shared" si="12"/>
        <v>0</v>
      </c>
      <c r="AH62" s="34">
        <f t="shared" si="13"/>
        <v>0</v>
      </c>
      <c r="AI62" s="34">
        <f t="shared" si="14"/>
        <v>0</v>
      </c>
    </row>
    <row r="63" spans="1:35">
      <c r="A63" s="10" t="s">
        <v>161</v>
      </c>
      <c r="B63" s="10" t="s">
        <v>162</v>
      </c>
      <c r="C63" s="10" t="s">
        <v>163</v>
      </c>
      <c r="D63" s="11">
        <f>'т.2000 выгрузка '!D57</f>
        <v>0</v>
      </c>
      <c r="E63" s="11">
        <f>'т.2000 выгрузка '!E57</f>
        <v>0</v>
      </c>
      <c r="F63" s="11">
        <f>'т.2000 выгрузка '!F57</f>
        <v>0</v>
      </c>
      <c r="G63" s="11">
        <f>'т.2000 выгрузка '!G57</f>
        <v>0</v>
      </c>
      <c r="H63" s="11">
        <f>'т.2000 выгрузка '!H57</f>
        <v>0</v>
      </c>
      <c r="I63" s="11">
        <f>'т.2000 выгрузка '!I57</f>
        <v>0</v>
      </c>
      <c r="J63" s="11">
        <f>'т.2000 выгрузка '!J57</f>
        <v>0</v>
      </c>
      <c r="K63" s="11">
        <f>'т.2000 выгрузка '!K57</f>
        <v>0</v>
      </c>
      <c r="L63" s="11">
        <f>'т.2000 выгрузка '!L57</f>
        <v>0</v>
      </c>
      <c r="M63" s="11">
        <f>'т.2000 выгрузка '!M57</f>
        <v>0</v>
      </c>
      <c r="N63" s="11">
        <f>'т.2000 выгрузка '!N57</f>
        <v>0</v>
      </c>
      <c r="O63" s="11">
        <f>'т.2000 выгрузка '!O57</f>
        <v>0</v>
      </c>
      <c r="P63" s="11">
        <f>'т.2000 выгрузка '!P57</f>
        <v>0</v>
      </c>
      <c r="Q63" s="11">
        <f>'т.2000 выгрузка '!Q57</f>
        <v>0</v>
      </c>
      <c r="R63" s="11">
        <f>'т.2000 выгрузка '!R57</f>
        <v>0</v>
      </c>
      <c r="S63" s="11">
        <f>'т.2000 выгрузка '!S57</f>
        <v>0</v>
      </c>
      <c r="T63" s="11">
        <f>'т.2000 выгрузка '!T57</f>
        <v>0</v>
      </c>
      <c r="U63" s="11">
        <f>'т.2000 выгрузка '!U57</f>
        <v>0</v>
      </c>
      <c r="V63" s="18">
        <f t="shared" si="35"/>
        <v>0</v>
      </c>
      <c r="W63" s="18">
        <f t="shared" si="20"/>
        <v>0</v>
      </c>
      <c r="X63" s="18">
        <f t="shared" si="21"/>
        <v>0</v>
      </c>
      <c r="Y63" s="18">
        <f t="shared" si="22"/>
        <v>0</v>
      </c>
      <c r="Z63" s="18">
        <f t="shared" si="23"/>
        <v>0</v>
      </c>
      <c r="AA63" s="18">
        <f t="shared" si="24"/>
        <v>0</v>
      </c>
      <c r="AB63" s="18">
        <f t="shared" si="25"/>
        <v>0</v>
      </c>
      <c r="AC63" s="18">
        <f t="shared" si="26"/>
        <v>0</v>
      </c>
      <c r="AD63" s="18">
        <f t="shared" si="27"/>
        <v>0</v>
      </c>
      <c r="AE63" s="8">
        <f t="shared" si="37"/>
        <v>0</v>
      </c>
      <c r="AF63" s="8">
        <f t="shared" si="38"/>
        <v>0</v>
      </c>
      <c r="AG63" s="8">
        <f t="shared" si="12"/>
        <v>0</v>
      </c>
      <c r="AH63" s="8">
        <f t="shared" si="13"/>
        <v>0</v>
      </c>
      <c r="AI63" s="8">
        <f t="shared" si="14"/>
        <v>0</v>
      </c>
    </row>
    <row r="64" spans="1:35">
      <c r="A64" s="10" t="s">
        <v>164</v>
      </c>
      <c r="B64" s="10" t="s">
        <v>165</v>
      </c>
      <c r="C64" s="10" t="s">
        <v>166</v>
      </c>
      <c r="D64" s="11">
        <f>'т.2000 выгрузка '!D58</f>
        <v>0</v>
      </c>
      <c r="E64" s="11">
        <f>'т.2000 выгрузка '!E58</f>
        <v>0</v>
      </c>
      <c r="F64" s="11">
        <f>'т.2000 выгрузка '!F58</f>
        <v>0</v>
      </c>
      <c r="G64" s="11">
        <f>'т.2000 выгрузка '!G58</f>
        <v>0</v>
      </c>
      <c r="H64" s="11">
        <f>'т.2000 выгрузка '!H58</f>
        <v>0</v>
      </c>
      <c r="I64" s="11">
        <f>'т.2000 выгрузка '!I58</f>
        <v>0</v>
      </c>
      <c r="J64" s="11">
        <f>'т.2000 выгрузка '!J58</f>
        <v>0</v>
      </c>
      <c r="K64" s="11">
        <f>'т.2000 выгрузка '!K58</f>
        <v>0</v>
      </c>
      <c r="L64" s="11">
        <f>'т.2000 выгрузка '!L58</f>
        <v>0</v>
      </c>
      <c r="M64" s="11">
        <f>'т.2000 выгрузка '!M58</f>
        <v>0</v>
      </c>
      <c r="N64" s="11">
        <f>'т.2000 выгрузка '!N58</f>
        <v>0</v>
      </c>
      <c r="O64" s="11">
        <f>'т.2000 выгрузка '!O58</f>
        <v>0</v>
      </c>
      <c r="P64" s="11">
        <f>'т.2000 выгрузка '!P58</f>
        <v>0</v>
      </c>
      <c r="Q64" s="11">
        <f>'т.2000 выгрузка '!Q58</f>
        <v>0</v>
      </c>
      <c r="R64" s="11">
        <f>'т.2000 выгрузка '!R58</f>
        <v>0</v>
      </c>
      <c r="S64" s="11">
        <f>'т.2000 выгрузка '!S58</f>
        <v>0</v>
      </c>
      <c r="T64" s="11">
        <f>'т.2000 выгрузка '!T58</f>
        <v>0</v>
      </c>
      <c r="U64" s="11">
        <f>'т.2000 выгрузка '!U58</f>
        <v>0</v>
      </c>
      <c r="V64" s="18">
        <f t="shared" si="35"/>
        <v>0</v>
      </c>
      <c r="W64" s="18">
        <f t="shared" si="20"/>
        <v>0</v>
      </c>
      <c r="X64" s="18">
        <f t="shared" si="21"/>
        <v>0</v>
      </c>
      <c r="Y64" s="18">
        <f t="shared" si="22"/>
        <v>0</v>
      </c>
      <c r="Z64" s="18">
        <f t="shared" si="23"/>
        <v>0</v>
      </c>
      <c r="AA64" s="18">
        <f t="shared" si="24"/>
        <v>0</v>
      </c>
      <c r="AB64" s="18">
        <f t="shared" si="25"/>
        <v>0</v>
      </c>
      <c r="AC64" s="18">
        <f t="shared" si="26"/>
        <v>0</v>
      </c>
      <c r="AD64" s="18">
        <f t="shared" si="27"/>
        <v>0</v>
      </c>
      <c r="AE64" s="8">
        <f t="shared" si="37"/>
        <v>0</v>
      </c>
      <c r="AF64" s="8">
        <f t="shared" si="38"/>
        <v>0</v>
      </c>
      <c r="AG64" s="8">
        <f t="shared" si="12"/>
        <v>0</v>
      </c>
      <c r="AH64" s="8">
        <f t="shared" si="13"/>
        <v>0</v>
      </c>
      <c r="AI64" s="8">
        <f t="shared" si="14"/>
        <v>0</v>
      </c>
    </row>
    <row r="65" spans="1:35">
      <c r="A65" s="10" t="s">
        <v>167</v>
      </c>
      <c r="B65" s="10" t="s">
        <v>168</v>
      </c>
      <c r="C65" s="10" t="s">
        <v>169</v>
      </c>
      <c r="D65" s="11">
        <f>'т.2000 выгрузка '!D59</f>
        <v>0</v>
      </c>
      <c r="E65" s="11">
        <f>'т.2000 выгрузка '!E59</f>
        <v>0</v>
      </c>
      <c r="F65" s="11">
        <f>'т.2000 выгрузка '!F59</f>
        <v>0</v>
      </c>
      <c r="G65" s="11">
        <f>'т.2000 выгрузка '!G59</f>
        <v>0</v>
      </c>
      <c r="H65" s="11">
        <f>'т.2000 выгрузка '!H59</f>
        <v>0</v>
      </c>
      <c r="I65" s="11">
        <f>'т.2000 выгрузка '!I59</f>
        <v>0</v>
      </c>
      <c r="J65" s="11">
        <f>'т.2000 выгрузка '!J59</f>
        <v>0</v>
      </c>
      <c r="K65" s="11">
        <f>'т.2000 выгрузка '!K59</f>
        <v>0</v>
      </c>
      <c r="L65" s="11">
        <f>'т.2000 выгрузка '!L59</f>
        <v>0</v>
      </c>
      <c r="M65" s="11">
        <f>'т.2000 выгрузка '!M59</f>
        <v>0</v>
      </c>
      <c r="N65" s="11">
        <f>'т.2000 выгрузка '!N59</f>
        <v>0</v>
      </c>
      <c r="O65" s="11">
        <f>'т.2000 выгрузка '!O59</f>
        <v>0</v>
      </c>
      <c r="P65" s="11">
        <f>'т.2000 выгрузка '!P59</f>
        <v>0</v>
      </c>
      <c r="Q65" s="11">
        <f>'т.2000 выгрузка '!Q59</f>
        <v>0</v>
      </c>
      <c r="R65" s="11">
        <f>'т.2000 выгрузка '!R59</f>
        <v>0</v>
      </c>
      <c r="S65" s="11">
        <f>'т.2000 выгрузка '!S59</f>
        <v>0</v>
      </c>
      <c r="T65" s="11">
        <f>'т.2000 выгрузка '!T59</f>
        <v>0</v>
      </c>
      <c r="U65" s="11">
        <f>'т.2000 выгрузка '!U59</f>
        <v>0</v>
      </c>
      <c r="V65" s="18">
        <f t="shared" si="35"/>
        <v>0</v>
      </c>
      <c r="W65" s="18">
        <f t="shared" si="20"/>
        <v>0</v>
      </c>
      <c r="X65" s="18">
        <f t="shared" si="21"/>
        <v>0</v>
      </c>
      <c r="Y65" s="18">
        <f t="shared" si="22"/>
        <v>0</v>
      </c>
      <c r="Z65" s="18">
        <f t="shared" si="23"/>
        <v>0</v>
      </c>
      <c r="AA65" s="18">
        <f t="shared" si="24"/>
        <v>0</v>
      </c>
      <c r="AB65" s="18">
        <f t="shared" si="25"/>
        <v>0</v>
      </c>
      <c r="AC65" s="18">
        <f t="shared" si="26"/>
        <v>0</v>
      </c>
      <c r="AD65" s="18">
        <f t="shared" si="27"/>
        <v>0</v>
      </c>
      <c r="AE65" s="8">
        <f t="shared" si="37"/>
        <v>0</v>
      </c>
      <c r="AF65" s="8">
        <f t="shared" si="38"/>
        <v>0</v>
      </c>
      <c r="AG65" s="8">
        <f t="shared" si="12"/>
        <v>0</v>
      </c>
      <c r="AH65" s="8">
        <f t="shared" si="13"/>
        <v>0</v>
      </c>
      <c r="AI65" s="8">
        <f t="shared" si="14"/>
        <v>0</v>
      </c>
    </row>
    <row r="66" spans="1:35">
      <c r="A66" s="10" t="s">
        <v>170</v>
      </c>
      <c r="B66" s="10" t="s">
        <v>171</v>
      </c>
      <c r="C66" s="10" t="s">
        <v>172</v>
      </c>
      <c r="D66" s="11">
        <f>'т.2000 выгрузка '!D60</f>
        <v>0</v>
      </c>
      <c r="E66" s="11">
        <f>'т.2000 выгрузка '!E60</f>
        <v>0</v>
      </c>
      <c r="F66" s="11">
        <f>'т.2000 выгрузка '!F60</f>
        <v>0</v>
      </c>
      <c r="G66" s="11">
        <f>'т.2000 выгрузка '!G60</f>
        <v>0</v>
      </c>
      <c r="H66" s="11">
        <f>'т.2000 выгрузка '!H60</f>
        <v>0</v>
      </c>
      <c r="I66" s="11">
        <f>'т.2000 выгрузка '!I60</f>
        <v>0</v>
      </c>
      <c r="J66" s="11">
        <f>'т.2000 выгрузка '!J60</f>
        <v>0</v>
      </c>
      <c r="K66" s="11">
        <f>'т.2000 выгрузка '!K60</f>
        <v>0</v>
      </c>
      <c r="L66" s="11">
        <f>'т.2000 выгрузка '!L60</f>
        <v>0</v>
      </c>
      <c r="M66" s="11">
        <f>'т.2000 выгрузка '!M60</f>
        <v>0</v>
      </c>
      <c r="N66" s="11">
        <f>'т.2000 выгрузка '!N60</f>
        <v>0</v>
      </c>
      <c r="O66" s="11">
        <f>'т.2000 выгрузка '!O60</f>
        <v>0</v>
      </c>
      <c r="P66" s="11">
        <f>'т.2000 выгрузка '!P60</f>
        <v>0</v>
      </c>
      <c r="Q66" s="11">
        <f>'т.2000 выгрузка '!Q60</f>
        <v>0</v>
      </c>
      <c r="R66" s="11">
        <f>'т.2000 выгрузка '!R60</f>
        <v>0</v>
      </c>
      <c r="S66" s="11">
        <f>'т.2000 выгрузка '!S60</f>
        <v>0</v>
      </c>
      <c r="T66" s="11">
        <f>'т.2000 выгрузка '!T60</f>
        <v>0</v>
      </c>
      <c r="U66" s="11">
        <f>'т.2000 выгрузка '!U60</f>
        <v>0</v>
      </c>
      <c r="V66" s="18">
        <f t="shared" si="35"/>
        <v>0</v>
      </c>
      <c r="W66" s="18">
        <f t="shared" si="20"/>
        <v>0</v>
      </c>
      <c r="X66" s="18">
        <f t="shared" si="21"/>
        <v>0</v>
      </c>
      <c r="Y66" s="18">
        <f t="shared" si="22"/>
        <v>0</v>
      </c>
      <c r="Z66" s="18">
        <f t="shared" si="23"/>
        <v>0</v>
      </c>
      <c r="AA66" s="18">
        <f t="shared" si="24"/>
        <v>0</v>
      </c>
      <c r="AB66" s="18">
        <f t="shared" si="25"/>
        <v>0</v>
      </c>
      <c r="AC66" s="18">
        <f t="shared" si="26"/>
        <v>0</v>
      </c>
      <c r="AD66" s="18">
        <f t="shared" si="27"/>
        <v>0</v>
      </c>
      <c r="AE66" s="8">
        <f t="shared" si="37"/>
        <v>0</v>
      </c>
      <c r="AF66" s="8">
        <f t="shared" si="38"/>
        <v>0</v>
      </c>
      <c r="AG66" s="8">
        <f t="shared" si="12"/>
        <v>0</v>
      </c>
      <c r="AH66" s="8">
        <f t="shared" si="13"/>
        <v>0</v>
      </c>
      <c r="AI66" s="8">
        <f t="shared" si="14"/>
        <v>0</v>
      </c>
    </row>
    <row r="67" spans="1:35">
      <c r="A67" s="10" t="s">
        <v>173</v>
      </c>
      <c r="B67" s="10" t="s">
        <v>174</v>
      </c>
      <c r="C67" s="10" t="s">
        <v>175</v>
      </c>
      <c r="D67" s="11">
        <f>'т.2000 выгрузка '!D61</f>
        <v>0</v>
      </c>
      <c r="E67" s="11">
        <f>'т.2000 выгрузка '!E61</f>
        <v>0</v>
      </c>
      <c r="F67" s="11">
        <f>'т.2000 выгрузка '!F61</f>
        <v>0</v>
      </c>
      <c r="G67" s="11">
        <f>'т.2000 выгрузка '!G61</f>
        <v>0</v>
      </c>
      <c r="H67" s="11">
        <f>'т.2000 выгрузка '!H61</f>
        <v>0</v>
      </c>
      <c r="I67" s="11">
        <f>'т.2000 выгрузка '!I61</f>
        <v>0</v>
      </c>
      <c r="J67" s="11">
        <f>'т.2000 выгрузка '!J61</f>
        <v>0</v>
      </c>
      <c r="K67" s="11">
        <f>'т.2000 выгрузка '!K61</f>
        <v>0</v>
      </c>
      <c r="L67" s="11">
        <f>'т.2000 выгрузка '!L61</f>
        <v>0</v>
      </c>
      <c r="M67" s="11">
        <f>'т.2000 выгрузка '!M61</f>
        <v>0</v>
      </c>
      <c r="N67" s="11">
        <f>'т.2000 выгрузка '!N61</f>
        <v>0</v>
      </c>
      <c r="O67" s="11">
        <f>'т.2000 выгрузка '!O61</f>
        <v>0</v>
      </c>
      <c r="P67" s="11">
        <f>'т.2000 выгрузка '!P61</f>
        <v>0</v>
      </c>
      <c r="Q67" s="11">
        <f>'т.2000 выгрузка '!Q61</f>
        <v>0</v>
      </c>
      <c r="R67" s="11">
        <f>'т.2000 выгрузка '!R61</f>
        <v>0</v>
      </c>
      <c r="S67" s="11">
        <f>'т.2000 выгрузка '!S61</f>
        <v>0</v>
      </c>
      <c r="T67" s="11">
        <f>'т.2000 выгрузка '!T61</f>
        <v>0</v>
      </c>
      <c r="U67" s="11">
        <f>'т.2000 выгрузка '!U61</f>
        <v>0</v>
      </c>
      <c r="V67" s="18">
        <f t="shared" si="35"/>
        <v>0</v>
      </c>
      <c r="W67" s="18">
        <f t="shared" si="20"/>
        <v>0</v>
      </c>
      <c r="X67" s="18">
        <f t="shared" si="21"/>
        <v>0</v>
      </c>
      <c r="Y67" s="18">
        <f t="shared" si="22"/>
        <v>0</v>
      </c>
      <c r="Z67" s="18">
        <f t="shared" si="23"/>
        <v>0</v>
      </c>
      <c r="AA67" s="18">
        <f t="shared" si="24"/>
        <v>0</v>
      </c>
      <c r="AB67" s="18">
        <f t="shared" si="25"/>
        <v>0</v>
      </c>
      <c r="AC67" s="18">
        <f t="shared" si="26"/>
        <v>0</v>
      </c>
      <c r="AD67" s="18">
        <f t="shared" si="27"/>
        <v>0</v>
      </c>
      <c r="AE67" s="8">
        <f t="shared" si="37"/>
        <v>0</v>
      </c>
      <c r="AF67" s="8">
        <f t="shared" si="38"/>
        <v>0</v>
      </c>
      <c r="AG67" s="8">
        <f t="shared" si="12"/>
        <v>0</v>
      </c>
      <c r="AH67" s="8">
        <f t="shared" si="13"/>
        <v>0</v>
      </c>
      <c r="AI67" s="8">
        <f t="shared" si="14"/>
        <v>0</v>
      </c>
    </row>
    <row r="68" spans="1:35" ht="13.2" customHeight="1">
      <c r="A68" s="10" t="s">
        <v>176</v>
      </c>
      <c r="B68" s="10" t="s">
        <v>177</v>
      </c>
      <c r="C68" s="10" t="s">
        <v>178</v>
      </c>
      <c r="D68" s="11">
        <f>'т.2000 выгрузка '!D62</f>
        <v>0</v>
      </c>
      <c r="E68" s="11">
        <f>'т.2000 выгрузка '!E62</f>
        <v>0</v>
      </c>
      <c r="F68" s="11">
        <f>'т.2000 выгрузка '!F62</f>
        <v>0</v>
      </c>
      <c r="G68" s="11">
        <f>'т.2000 выгрузка '!G62</f>
        <v>0</v>
      </c>
      <c r="H68" s="11">
        <f>'т.2000 выгрузка '!H62</f>
        <v>0</v>
      </c>
      <c r="I68" s="11">
        <f>'т.2000 выгрузка '!I62</f>
        <v>0</v>
      </c>
      <c r="J68" s="11">
        <f>'т.2000 выгрузка '!J62</f>
        <v>0</v>
      </c>
      <c r="K68" s="11">
        <f>'т.2000 выгрузка '!K62</f>
        <v>0</v>
      </c>
      <c r="L68" s="11">
        <f>'т.2000 выгрузка '!L62</f>
        <v>0</v>
      </c>
      <c r="M68" s="11">
        <f>'т.2000 выгрузка '!M62</f>
        <v>0</v>
      </c>
      <c r="N68" s="11">
        <f>'т.2000 выгрузка '!N62</f>
        <v>0</v>
      </c>
      <c r="O68" s="11">
        <f>'т.2000 выгрузка '!O62</f>
        <v>0</v>
      </c>
      <c r="P68" s="11">
        <f>'т.2000 выгрузка '!P62</f>
        <v>0</v>
      </c>
      <c r="Q68" s="11">
        <f>'т.2000 выгрузка '!Q62</f>
        <v>0</v>
      </c>
      <c r="R68" s="11">
        <f>'т.2000 выгрузка '!R62</f>
        <v>0</v>
      </c>
      <c r="S68" s="11">
        <f>'т.2000 выгрузка '!S62</f>
        <v>0</v>
      </c>
      <c r="T68" s="11">
        <f>'т.2000 выгрузка '!T62</f>
        <v>0</v>
      </c>
      <c r="U68" s="11">
        <f>'т.2000 выгрузка '!U62</f>
        <v>0</v>
      </c>
      <c r="V68" s="18">
        <f t="shared" si="35"/>
        <v>0</v>
      </c>
      <c r="W68" s="18">
        <f t="shared" si="20"/>
        <v>0</v>
      </c>
      <c r="X68" s="18">
        <f t="shared" si="21"/>
        <v>0</v>
      </c>
      <c r="Y68" s="18">
        <f t="shared" si="22"/>
        <v>0</v>
      </c>
      <c r="Z68" s="18">
        <f t="shared" si="23"/>
        <v>0</v>
      </c>
      <c r="AA68" s="18">
        <f t="shared" si="24"/>
        <v>0</v>
      </c>
      <c r="AB68" s="18">
        <f t="shared" si="25"/>
        <v>0</v>
      </c>
      <c r="AC68" s="18">
        <f t="shared" si="26"/>
        <v>0</v>
      </c>
      <c r="AD68" s="18">
        <f t="shared" si="27"/>
        <v>0</v>
      </c>
      <c r="AE68" s="8">
        <f t="shared" si="37"/>
        <v>0</v>
      </c>
      <c r="AF68" s="8">
        <f t="shared" si="38"/>
        <v>0</v>
      </c>
      <c r="AG68" s="8">
        <f t="shared" si="12"/>
        <v>0</v>
      </c>
      <c r="AH68" s="8">
        <f t="shared" si="13"/>
        <v>0</v>
      </c>
      <c r="AI68" s="8">
        <f t="shared" si="14"/>
        <v>0</v>
      </c>
    </row>
    <row r="69" spans="1:35" ht="13.2" customHeight="1">
      <c r="A69" s="10" t="s">
        <v>179</v>
      </c>
      <c r="B69" s="10" t="s">
        <v>180</v>
      </c>
      <c r="C69" s="10" t="s">
        <v>181</v>
      </c>
      <c r="D69" s="11">
        <f>'т.2000 выгрузка '!D63</f>
        <v>0</v>
      </c>
      <c r="E69" s="11">
        <f>'т.2000 выгрузка '!E63</f>
        <v>0</v>
      </c>
      <c r="F69" s="11">
        <f>'т.2000 выгрузка '!F63</f>
        <v>0</v>
      </c>
      <c r="G69" s="11">
        <f>'т.2000 выгрузка '!G63</f>
        <v>0</v>
      </c>
      <c r="H69" s="11">
        <f>'т.2000 выгрузка '!H63</f>
        <v>0</v>
      </c>
      <c r="I69" s="11">
        <f>'т.2000 выгрузка '!I63</f>
        <v>0</v>
      </c>
      <c r="J69" s="11">
        <f>'т.2000 выгрузка '!J63</f>
        <v>0</v>
      </c>
      <c r="K69" s="11">
        <f>'т.2000 выгрузка '!K63</f>
        <v>0</v>
      </c>
      <c r="L69" s="11">
        <f>'т.2000 выгрузка '!L63</f>
        <v>0</v>
      </c>
      <c r="M69" s="11">
        <f>'т.2000 выгрузка '!M63</f>
        <v>0</v>
      </c>
      <c r="N69" s="11">
        <f>'т.2000 выгрузка '!N63</f>
        <v>0</v>
      </c>
      <c r="O69" s="11">
        <f>'т.2000 выгрузка '!O63</f>
        <v>0</v>
      </c>
      <c r="P69" s="11">
        <f>'т.2000 выгрузка '!P63</f>
        <v>0</v>
      </c>
      <c r="Q69" s="11">
        <f>'т.2000 выгрузка '!Q63</f>
        <v>0</v>
      </c>
      <c r="R69" s="11">
        <f>'т.2000 выгрузка '!R63</f>
        <v>0</v>
      </c>
      <c r="S69" s="11">
        <f>'т.2000 выгрузка '!S63</f>
        <v>0</v>
      </c>
      <c r="T69" s="11">
        <f>'т.2000 выгрузка '!T63</f>
        <v>0</v>
      </c>
      <c r="U69" s="11">
        <f>'т.2000 выгрузка '!U63</f>
        <v>0</v>
      </c>
      <c r="V69" s="18">
        <f t="shared" si="35"/>
        <v>0</v>
      </c>
      <c r="W69" s="18">
        <f t="shared" si="20"/>
        <v>0</v>
      </c>
      <c r="X69" s="18">
        <f t="shared" si="21"/>
        <v>0</v>
      </c>
      <c r="Y69" s="18">
        <f t="shared" si="22"/>
        <v>0</v>
      </c>
      <c r="Z69" s="18">
        <f t="shared" si="23"/>
        <v>0</v>
      </c>
      <c r="AA69" s="18">
        <f t="shared" si="24"/>
        <v>0</v>
      </c>
      <c r="AB69" s="18">
        <f t="shared" si="25"/>
        <v>0</v>
      </c>
      <c r="AC69" s="18">
        <f t="shared" si="26"/>
        <v>0</v>
      </c>
      <c r="AD69" s="18">
        <f t="shared" si="27"/>
        <v>0</v>
      </c>
      <c r="AE69" s="8">
        <f t="shared" si="37"/>
        <v>0</v>
      </c>
      <c r="AF69" s="8">
        <f t="shared" si="38"/>
        <v>0</v>
      </c>
      <c r="AG69" s="8">
        <f t="shared" si="12"/>
        <v>0</v>
      </c>
      <c r="AH69" s="8">
        <f t="shared" si="13"/>
        <v>0</v>
      </c>
      <c r="AI69" s="8">
        <f t="shared" si="14"/>
        <v>0</v>
      </c>
    </row>
    <row r="70" spans="1:35" ht="13.2" customHeight="1">
      <c r="A70" s="10" t="s">
        <v>182</v>
      </c>
      <c r="B70" s="10" t="s">
        <v>183</v>
      </c>
      <c r="C70" s="10" t="s">
        <v>184</v>
      </c>
      <c r="D70" s="11">
        <f>'т.2000 выгрузка '!D64</f>
        <v>0</v>
      </c>
      <c r="E70" s="11">
        <f>'т.2000 выгрузка '!E64</f>
        <v>0</v>
      </c>
      <c r="F70" s="11">
        <f>'т.2000 выгрузка '!F64</f>
        <v>0</v>
      </c>
      <c r="G70" s="11">
        <f>'т.2000 выгрузка '!G64</f>
        <v>0</v>
      </c>
      <c r="H70" s="11">
        <f>'т.2000 выгрузка '!H64</f>
        <v>0</v>
      </c>
      <c r="I70" s="11">
        <f>'т.2000 выгрузка '!I64</f>
        <v>0</v>
      </c>
      <c r="J70" s="11">
        <f>'т.2000 выгрузка '!J64</f>
        <v>0</v>
      </c>
      <c r="K70" s="11">
        <f>'т.2000 выгрузка '!K64</f>
        <v>0</v>
      </c>
      <c r="L70" s="11">
        <f>'т.2000 выгрузка '!L64</f>
        <v>0</v>
      </c>
      <c r="M70" s="11">
        <f>'т.2000 выгрузка '!M64</f>
        <v>0</v>
      </c>
      <c r="N70" s="11">
        <f>'т.2000 выгрузка '!N64</f>
        <v>0</v>
      </c>
      <c r="O70" s="11">
        <f>'т.2000 выгрузка '!O64</f>
        <v>0</v>
      </c>
      <c r="P70" s="11">
        <f>'т.2000 выгрузка '!P64</f>
        <v>0</v>
      </c>
      <c r="Q70" s="11">
        <f>'т.2000 выгрузка '!Q64</f>
        <v>0</v>
      </c>
      <c r="R70" s="11">
        <f>'т.2000 выгрузка '!R64</f>
        <v>0</v>
      </c>
      <c r="S70" s="11">
        <f>'т.2000 выгрузка '!S64</f>
        <v>0</v>
      </c>
      <c r="T70" s="11">
        <f>'т.2000 выгрузка '!T64</f>
        <v>0</v>
      </c>
      <c r="U70" s="11">
        <f>'т.2000 выгрузка '!U64</f>
        <v>0</v>
      </c>
      <c r="V70" s="18">
        <f t="shared" si="35"/>
        <v>0</v>
      </c>
      <c r="W70" s="18">
        <f t="shared" si="20"/>
        <v>0</v>
      </c>
      <c r="X70" s="18">
        <f t="shared" si="21"/>
        <v>0</v>
      </c>
      <c r="Y70" s="18">
        <f t="shared" si="22"/>
        <v>0</v>
      </c>
      <c r="Z70" s="18">
        <f t="shared" si="23"/>
        <v>0</v>
      </c>
      <c r="AA70" s="18">
        <f t="shared" si="24"/>
        <v>0</v>
      </c>
      <c r="AB70" s="18">
        <f t="shared" si="25"/>
        <v>0</v>
      </c>
      <c r="AC70" s="18">
        <f t="shared" si="26"/>
        <v>0</v>
      </c>
      <c r="AD70" s="18">
        <f t="shared" si="27"/>
        <v>0</v>
      </c>
      <c r="AE70" s="8">
        <f t="shared" si="37"/>
        <v>0</v>
      </c>
      <c r="AF70" s="8">
        <f t="shared" si="38"/>
        <v>0</v>
      </c>
      <c r="AG70" s="8">
        <f t="shared" si="12"/>
        <v>0</v>
      </c>
      <c r="AH70" s="8">
        <f t="shared" si="13"/>
        <v>0</v>
      </c>
      <c r="AI70" s="8">
        <f t="shared" si="14"/>
        <v>0</v>
      </c>
    </row>
    <row r="71" spans="1:35" ht="13.2" customHeight="1">
      <c r="A71" s="10" t="s">
        <v>185</v>
      </c>
      <c r="B71" s="10" t="s">
        <v>186</v>
      </c>
      <c r="C71" s="10" t="s">
        <v>187</v>
      </c>
      <c r="D71" s="11">
        <f>'т.2000 выгрузка '!D65</f>
        <v>0</v>
      </c>
      <c r="E71" s="11">
        <f>'т.2000 выгрузка '!E65</f>
        <v>0</v>
      </c>
      <c r="F71" s="11">
        <f>'т.2000 выгрузка '!F65</f>
        <v>0</v>
      </c>
      <c r="G71" s="11">
        <f>'т.2000 выгрузка '!G65</f>
        <v>0</v>
      </c>
      <c r="H71" s="11">
        <f>'т.2000 выгрузка '!H65</f>
        <v>0</v>
      </c>
      <c r="I71" s="11">
        <f>'т.2000 выгрузка '!I65</f>
        <v>0</v>
      </c>
      <c r="J71" s="11">
        <f>'т.2000 выгрузка '!J65</f>
        <v>0</v>
      </c>
      <c r="K71" s="11">
        <f>'т.2000 выгрузка '!K65</f>
        <v>0</v>
      </c>
      <c r="L71" s="11">
        <f>'т.2000 выгрузка '!L65</f>
        <v>0</v>
      </c>
      <c r="M71" s="11">
        <f>'т.2000 выгрузка '!M65</f>
        <v>0</v>
      </c>
      <c r="N71" s="11">
        <f>'т.2000 выгрузка '!N65</f>
        <v>0</v>
      </c>
      <c r="O71" s="11">
        <f>'т.2000 выгрузка '!O65</f>
        <v>0</v>
      </c>
      <c r="P71" s="11">
        <f>'т.2000 выгрузка '!P65</f>
        <v>0</v>
      </c>
      <c r="Q71" s="11">
        <f>'т.2000 выгрузка '!Q65</f>
        <v>0</v>
      </c>
      <c r="R71" s="11">
        <f>'т.2000 выгрузка '!R65</f>
        <v>0</v>
      </c>
      <c r="S71" s="11">
        <f>'т.2000 выгрузка '!S65</f>
        <v>0</v>
      </c>
      <c r="T71" s="11">
        <f>'т.2000 выгрузка '!T65</f>
        <v>0</v>
      </c>
      <c r="U71" s="11">
        <f>'т.2000 выгрузка '!U65</f>
        <v>0</v>
      </c>
      <c r="V71" s="18">
        <f t="shared" si="35"/>
        <v>0</v>
      </c>
      <c r="W71" s="18">
        <f t="shared" si="20"/>
        <v>0</v>
      </c>
      <c r="X71" s="18">
        <f t="shared" si="21"/>
        <v>0</v>
      </c>
      <c r="Y71" s="18">
        <f t="shared" si="22"/>
        <v>0</v>
      </c>
      <c r="Z71" s="18">
        <f t="shared" si="23"/>
        <v>0</v>
      </c>
      <c r="AA71" s="18">
        <f t="shared" si="24"/>
        <v>0</v>
      </c>
      <c r="AB71" s="18">
        <f t="shared" si="25"/>
        <v>0</v>
      </c>
      <c r="AC71" s="18">
        <f t="shared" si="26"/>
        <v>0</v>
      </c>
      <c r="AD71" s="18">
        <f t="shared" si="27"/>
        <v>0</v>
      </c>
      <c r="AE71" s="8">
        <f t="shared" si="37"/>
        <v>0</v>
      </c>
      <c r="AF71" s="8">
        <f t="shared" si="38"/>
        <v>0</v>
      </c>
      <c r="AG71" s="8">
        <f t="shared" si="12"/>
        <v>0</v>
      </c>
      <c r="AH71" s="8">
        <f t="shared" si="13"/>
        <v>0</v>
      </c>
      <c r="AI71" s="8">
        <f t="shared" si="14"/>
        <v>0</v>
      </c>
    </row>
    <row r="72" spans="1:35" ht="13.2" customHeight="1">
      <c r="A72" s="10" t="s">
        <v>188</v>
      </c>
      <c r="B72" s="10" t="s">
        <v>189</v>
      </c>
      <c r="C72" s="10" t="s">
        <v>190</v>
      </c>
      <c r="D72" s="11">
        <f>'т.2000 выгрузка '!D66</f>
        <v>0</v>
      </c>
      <c r="E72" s="11">
        <f>'т.2000 выгрузка '!E66</f>
        <v>0</v>
      </c>
      <c r="F72" s="11">
        <f>'т.2000 выгрузка '!F66</f>
        <v>0</v>
      </c>
      <c r="G72" s="11">
        <f>'т.2000 выгрузка '!G66</f>
        <v>0</v>
      </c>
      <c r="H72" s="11">
        <f>'т.2000 выгрузка '!H66</f>
        <v>0</v>
      </c>
      <c r="I72" s="11">
        <f>'т.2000 выгрузка '!I66</f>
        <v>0</v>
      </c>
      <c r="J72" s="11">
        <f>'т.2000 выгрузка '!J66</f>
        <v>0</v>
      </c>
      <c r="K72" s="11">
        <f>'т.2000 выгрузка '!K66</f>
        <v>0</v>
      </c>
      <c r="L72" s="11">
        <f>'т.2000 выгрузка '!L66</f>
        <v>0</v>
      </c>
      <c r="M72" s="11">
        <f>'т.2000 выгрузка '!M66</f>
        <v>0</v>
      </c>
      <c r="N72" s="11">
        <f>'т.2000 выгрузка '!N66</f>
        <v>0</v>
      </c>
      <c r="O72" s="11">
        <f>'т.2000 выгрузка '!O66</f>
        <v>0</v>
      </c>
      <c r="P72" s="11">
        <f>'т.2000 выгрузка '!P66</f>
        <v>0</v>
      </c>
      <c r="Q72" s="11">
        <f>'т.2000 выгрузка '!Q66</f>
        <v>0</v>
      </c>
      <c r="R72" s="11">
        <f>'т.2000 выгрузка '!R66</f>
        <v>0</v>
      </c>
      <c r="S72" s="11">
        <f>'т.2000 выгрузка '!S66</f>
        <v>0</v>
      </c>
      <c r="T72" s="11">
        <f>'т.2000 выгрузка '!T66</f>
        <v>0</v>
      </c>
      <c r="U72" s="11">
        <f>'т.2000 выгрузка '!U66</f>
        <v>0</v>
      </c>
      <c r="V72" s="18">
        <f t="shared" si="35"/>
        <v>0</v>
      </c>
      <c r="W72" s="18">
        <f t="shared" si="20"/>
        <v>0</v>
      </c>
      <c r="X72" s="18">
        <f t="shared" si="21"/>
        <v>0</v>
      </c>
      <c r="Y72" s="18">
        <f t="shared" si="22"/>
        <v>0</v>
      </c>
      <c r="Z72" s="18">
        <f t="shared" si="23"/>
        <v>0</v>
      </c>
      <c r="AA72" s="18">
        <f t="shared" si="24"/>
        <v>0</v>
      </c>
      <c r="AB72" s="18">
        <f t="shared" si="25"/>
        <v>0</v>
      </c>
      <c r="AC72" s="18">
        <f t="shared" si="26"/>
        <v>0</v>
      </c>
      <c r="AD72" s="18">
        <f t="shared" si="27"/>
        <v>0</v>
      </c>
      <c r="AE72" s="8">
        <f t="shared" si="37"/>
        <v>0</v>
      </c>
      <c r="AF72" s="8">
        <f t="shared" si="38"/>
        <v>0</v>
      </c>
      <c r="AG72" s="8">
        <f t="shared" si="12"/>
        <v>0</v>
      </c>
      <c r="AH72" s="8">
        <f t="shared" si="13"/>
        <v>0</v>
      </c>
      <c r="AI72" s="8">
        <f t="shared" si="14"/>
        <v>0</v>
      </c>
    </row>
    <row r="73" spans="1:35" ht="13.2" customHeight="1">
      <c r="A73" s="10" t="s">
        <v>191</v>
      </c>
      <c r="B73" s="10" t="s">
        <v>192</v>
      </c>
      <c r="C73" s="10" t="s">
        <v>193</v>
      </c>
      <c r="D73" s="11">
        <f>'т.2000 выгрузка '!D67</f>
        <v>0</v>
      </c>
      <c r="E73" s="11">
        <f>'т.2000 выгрузка '!E67</f>
        <v>0</v>
      </c>
      <c r="F73" s="11">
        <f>'т.2000 выгрузка '!F67</f>
        <v>0</v>
      </c>
      <c r="G73" s="11">
        <f>'т.2000 выгрузка '!G67</f>
        <v>0</v>
      </c>
      <c r="H73" s="11">
        <f>'т.2000 выгрузка '!H67</f>
        <v>0</v>
      </c>
      <c r="I73" s="11">
        <f>'т.2000 выгрузка '!I67</f>
        <v>0</v>
      </c>
      <c r="J73" s="11">
        <f>'т.2000 выгрузка '!J67</f>
        <v>0</v>
      </c>
      <c r="K73" s="11">
        <f>'т.2000 выгрузка '!K67</f>
        <v>0</v>
      </c>
      <c r="L73" s="11">
        <f>'т.2000 выгрузка '!L67</f>
        <v>0</v>
      </c>
      <c r="M73" s="11">
        <f>'т.2000 выгрузка '!M67</f>
        <v>0</v>
      </c>
      <c r="N73" s="11">
        <f>'т.2000 выгрузка '!N67</f>
        <v>0</v>
      </c>
      <c r="O73" s="11">
        <f>'т.2000 выгрузка '!O67</f>
        <v>0</v>
      </c>
      <c r="P73" s="11">
        <f>'т.2000 выгрузка '!P67</f>
        <v>0</v>
      </c>
      <c r="Q73" s="11">
        <f>'т.2000 выгрузка '!Q67</f>
        <v>0</v>
      </c>
      <c r="R73" s="11">
        <f>'т.2000 выгрузка '!R67</f>
        <v>0</v>
      </c>
      <c r="S73" s="11">
        <f>'т.2000 выгрузка '!S67</f>
        <v>0</v>
      </c>
      <c r="T73" s="11">
        <f>'т.2000 выгрузка '!T67</f>
        <v>0</v>
      </c>
      <c r="U73" s="11">
        <f>'т.2000 выгрузка '!U67</f>
        <v>0</v>
      </c>
      <c r="V73" s="18">
        <f t="shared" si="35"/>
        <v>0</v>
      </c>
      <c r="W73" s="18">
        <f t="shared" si="20"/>
        <v>0</v>
      </c>
      <c r="X73" s="18">
        <f t="shared" si="21"/>
        <v>0</v>
      </c>
      <c r="Y73" s="18">
        <f t="shared" si="22"/>
        <v>0</v>
      </c>
      <c r="Z73" s="18">
        <f t="shared" si="23"/>
        <v>0</v>
      </c>
      <c r="AA73" s="18">
        <f t="shared" si="24"/>
        <v>0</v>
      </c>
      <c r="AB73" s="18">
        <f t="shared" si="25"/>
        <v>0</v>
      </c>
      <c r="AC73" s="18">
        <f t="shared" si="26"/>
        <v>0</v>
      </c>
      <c r="AD73" s="18">
        <f t="shared" si="27"/>
        <v>0</v>
      </c>
      <c r="AE73" s="8">
        <f t="shared" si="37"/>
        <v>0</v>
      </c>
      <c r="AF73" s="8">
        <f t="shared" si="38"/>
        <v>0</v>
      </c>
      <c r="AG73" s="8">
        <f t="shared" si="12"/>
        <v>0</v>
      </c>
      <c r="AH73" s="8">
        <f t="shared" si="13"/>
        <v>0</v>
      </c>
      <c r="AI73" s="8">
        <f t="shared" si="14"/>
        <v>0</v>
      </c>
    </row>
    <row r="74" spans="1:35" ht="13.2" customHeight="1">
      <c r="A74" s="10" t="s">
        <v>194</v>
      </c>
      <c r="B74" s="10" t="s">
        <v>195</v>
      </c>
      <c r="C74" s="10" t="s">
        <v>196</v>
      </c>
      <c r="D74" s="11">
        <f>'т.2000 выгрузка '!D68</f>
        <v>0</v>
      </c>
      <c r="E74" s="11">
        <f>'т.2000 выгрузка '!E68</f>
        <v>0</v>
      </c>
      <c r="F74" s="11">
        <f>'т.2000 выгрузка '!F68</f>
        <v>0</v>
      </c>
      <c r="G74" s="11">
        <f>'т.2000 выгрузка '!G68</f>
        <v>0</v>
      </c>
      <c r="H74" s="11">
        <f>'т.2000 выгрузка '!H68</f>
        <v>0</v>
      </c>
      <c r="I74" s="11">
        <f>'т.2000 выгрузка '!I68</f>
        <v>0</v>
      </c>
      <c r="J74" s="11">
        <f>'т.2000 выгрузка '!J68</f>
        <v>0</v>
      </c>
      <c r="K74" s="11">
        <f>'т.2000 выгрузка '!K68</f>
        <v>0</v>
      </c>
      <c r="L74" s="11">
        <f>'т.2000 выгрузка '!L68</f>
        <v>0</v>
      </c>
      <c r="M74" s="11">
        <f>'т.2000 выгрузка '!M68</f>
        <v>0</v>
      </c>
      <c r="N74" s="11">
        <f>'т.2000 выгрузка '!N68</f>
        <v>0</v>
      </c>
      <c r="O74" s="11">
        <f>'т.2000 выгрузка '!O68</f>
        <v>0</v>
      </c>
      <c r="P74" s="11">
        <f>'т.2000 выгрузка '!P68</f>
        <v>0</v>
      </c>
      <c r="Q74" s="11">
        <f>'т.2000 выгрузка '!Q68</f>
        <v>0</v>
      </c>
      <c r="R74" s="11">
        <f>'т.2000 выгрузка '!R68</f>
        <v>0</v>
      </c>
      <c r="S74" s="11">
        <f>'т.2000 выгрузка '!S68</f>
        <v>0</v>
      </c>
      <c r="T74" s="11">
        <f>'т.2000 выгрузка '!T68</f>
        <v>0</v>
      </c>
      <c r="U74" s="11">
        <f>'т.2000 выгрузка '!U68</f>
        <v>0</v>
      </c>
      <c r="V74" s="18">
        <f t="shared" si="35"/>
        <v>0</v>
      </c>
      <c r="W74" s="18">
        <f t="shared" si="20"/>
        <v>0</v>
      </c>
      <c r="X74" s="18">
        <f t="shared" si="21"/>
        <v>0</v>
      </c>
      <c r="Y74" s="18">
        <f t="shared" si="22"/>
        <v>0</v>
      </c>
      <c r="Z74" s="18">
        <f t="shared" si="23"/>
        <v>0</v>
      </c>
      <c r="AA74" s="18">
        <f t="shared" si="24"/>
        <v>0</v>
      </c>
      <c r="AB74" s="18">
        <f t="shared" si="25"/>
        <v>0</v>
      </c>
      <c r="AC74" s="18">
        <f t="shared" si="26"/>
        <v>0</v>
      </c>
      <c r="AD74" s="18">
        <f t="shared" si="27"/>
        <v>0</v>
      </c>
      <c r="AE74" s="8">
        <f t="shared" si="37"/>
        <v>0</v>
      </c>
      <c r="AF74" s="8">
        <f t="shared" si="38"/>
        <v>0</v>
      </c>
      <c r="AG74" s="8">
        <f t="shared" si="12"/>
        <v>0</v>
      </c>
      <c r="AH74" s="8">
        <f t="shared" si="13"/>
        <v>0</v>
      </c>
      <c r="AI74" s="8">
        <f t="shared" si="14"/>
        <v>0</v>
      </c>
    </row>
    <row r="75" spans="1:35" ht="13.2" customHeight="1">
      <c r="A75" s="19" t="s">
        <v>796</v>
      </c>
      <c r="B75" s="20"/>
      <c r="C75" s="20"/>
      <c r="D75" s="21">
        <f>D53-D54-D55-D56-D57-D63-D64-D65-D66-D67-D68-D69-D70-D71-D72-D73-D74</f>
        <v>0</v>
      </c>
      <c r="E75" s="21">
        <f t="shared" ref="E75:U75" si="39">E53-E54-E55-E56-E57-E63-E64-E65-E66-E67-E68-E69-E70-E71-E72-E73-E74</f>
        <v>0</v>
      </c>
      <c r="F75" s="21">
        <f t="shared" si="39"/>
        <v>0</v>
      </c>
      <c r="G75" s="21">
        <f t="shared" si="39"/>
        <v>0</v>
      </c>
      <c r="H75" s="21">
        <f t="shared" si="39"/>
        <v>0</v>
      </c>
      <c r="I75" s="21">
        <f t="shared" si="39"/>
        <v>0</v>
      </c>
      <c r="J75" s="21">
        <f t="shared" si="39"/>
        <v>0</v>
      </c>
      <c r="K75" s="21">
        <f t="shared" si="39"/>
        <v>0</v>
      </c>
      <c r="L75" s="21">
        <f t="shared" si="39"/>
        <v>0</v>
      </c>
      <c r="M75" s="21">
        <f t="shared" si="39"/>
        <v>0</v>
      </c>
      <c r="N75" s="21">
        <f t="shared" si="39"/>
        <v>0</v>
      </c>
      <c r="O75" s="21">
        <f t="shared" si="39"/>
        <v>0</v>
      </c>
      <c r="P75" s="21">
        <f t="shared" si="39"/>
        <v>0</v>
      </c>
      <c r="Q75" s="21">
        <f t="shared" si="39"/>
        <v>0</v>
      </c>
      <c r="R75" s="21">
        <f t="shared" si="39"/>
        <v>0</v>
      </c>
      <c r="S75" s="21">
        <f t="shared" si="39"/>
        <v>0</v>
      </c>
      <c r="T75" s="21">
        <f t="shared" si="39"/>
        <v>0</v>
      </c>
      <c r="U75" s="21">
        <f t="shared" si="39"/>
        <v>0</v>
      </c>
      <c r="V75" s="21">
        <f>D75-M75</f>
        <v>0</v>
      </c>
      <c r="W75" s="21">
        <f t="shared" si="20"/>
        <v>0</v>
      </c>
      <c r="X75" s="21">
        <f t="shared" si="21"/>
        <v>0</v>
      </c>
      <c r="Y75" s="21">
        <f t="shared" si="22"/>
        <v>0</v>
      </c>
      <c r="Z75" s="21">
        <f t="shared" si="23"/>
        <v>0</v>
      </c>
      <c r="AA75" s="21">
        <f t="shared" si="24"/>
        <v>0</v>
      </c>
      <c r="AB75" s="21">
        <f t="shared" si="25"/>
        <v>0</v>
      </c>
      <c r="AC75" s="21">
        <f t="shared" si="26"/>
        <v>0</v>
      </c>
      <c r="AD75" s="21">
        <f t="shared" si="27"/>
        <v>0</v>
      </c>
      <c r="AE75" s="33">
        <f t="shared" si="37"/>
        <v>0</v>
      </c>
      <c r="AF75" s="33">
        <f t="shared" si="38"/>
        <v>0</v>
      </c>
      <c r="AG75" s="33">
        <f t="shared" si="12"/>
        <v>0</v>
      </c>
      <c r="AH75" s="33">
        <f t="shared" si="13"/>
        <v>0</v>
      </c>
      <c r="AI75" s="33">
        <f t="shared" si="14"/>
        <v>0</v>
      </c>
    </row>
    <row r="76" spans="1:35" ht="13.2" customHeight="1">
      <c r="A76" s="10" t="s">
        <v>197</v>
      </c>
      <c r="B76" s="10" t="s">
        <v>198</v>
      </c>
      <c r="C76" s="10" t="s">
        <v>199</v>
      </c>
      <c r="D76" s="11">
        <f>'т.2000 выгрузка '!D69</f>
        <v>0</v>
      </c>
      <c r="E76" s="11">
        <f>'т.2000 выгрузка '!E69</f>
        <v>0</v>
      </c>
      <c r="F76" s="11">
        <f>'т.2000 выгрузка '!F69</f>
        <v>0</v>
      </c>
      <c r="G76" s="11">
        <f>'т.2000 выгрузка '!G69</f>
        <v>0</v>
      </c>
      <c r="H76" s="11">
        <f>'т.2000 выгрузка '!H69</f>
        <v>0</v>
      </c>
      <c r="I76" s="11">
        <f>'т.2000 выгрузка '!I69</f>
        <v>0</v>
      </c>
      <c r="J76" s="11">
        <f>'т.2000 выгрузка '!J69</f>
        <v>0</v>
      </c>
      <c r="K76" s="11">
        <f>'т.2000 выгрузка '!K69</f>
        <v>0</v>
      </c>
      <c r="L76" s="11">
        <f>'т.2000 выгрузка '!L69</f>
        <v>0</v>
      </c>
      <c r="M76" s="11">
        <f>'т.2000 выгрузка '!M69</f>
        <v>0</v>
      </c>
      <c r="N76" s="11">
        <f>'т.2000 выгрузка '!N69</f>
        <v>0</v>
      </c>
      <c r="O76" s="11">
        <f>'т.2000 выгрузка '!O69</f>
        <v>0</v>
      </c>
      <c r="P76" s="11">
        <f>'т.2000 выгрузка '!P69</f>
        <v>0</v>
      </c>
      <c r="Q76" s="11">
        <f>'т.2000 выгрузка '!Q69</f>
        <v>0</v>
      </c>
      <c r="R76" s="11">
        <f>'т.2000 выгрузка '!R69</f>
        <v>0</v>
      </c>
      <c r="S76" s="11">
        <f>'т.2000 выгрузка '!S69</f>
        <v>0</v>
      </c>
      <c r="T76" s="11">
        <f>'т.2000 выгрузка '!T69</f>
        <v>0</v>
      </c>
      <c r="U76" s="11">
        <f>'т.2000 выгрузка '!U69</f>
        <v>0</v>
      </c>
      <c r="V76" s="18">
        <f t="shared" ref="V76:V84" si="40">D76-M76</f>
        <v>0</v>
      </c>
      <c r="W76" s="18">
        <f t="shared" si="20"/>
        <v>0</v>
      </c>
      <c r="X76" s="18">
        <f t="shared" si="21"/>
        <v>0</v>
      </c>
      <c r="Y76" s="18">
        <f t="shared" si="22"/>
        <v>0</v>
      </c>
      <c r="Z76" s="18">
        <f t="shared" si="23"/>
        <v>0</v>
      </c>
      <c r="AA76" s="18">
        <f t="shared" si="24"/>
        <v>0</v>
      </c>
      <c r="AB76" s="18">
        <f t="shared" si="25"/>
        <v>0</v>
      </c>
      <c r="AC76" s="18">
        <f t="shared" si="26"/>
        <v>0</v>
      </c>
      <c r="AD76" s="18">
        <f t="shared" si="27"/>
        <v>0</v>
      </c>
      <c r="AE76" s="8">
        <f>V76-W76</f>
        <v>0</v>
      </c>
      <c r="AF76" s="8">
        <f>W76-X76</f>
        <v>0</v>
      </c>
      <c r="AG76" s="8">
        <f t="shared" ref="AG76:AG139" si="41">Z76-AA76-AC76</f>
        <v>0</v>
      </c>
      <c r="AH76" s="8">
        <f t="shared" ref="AH76:AH139" si="42">AA76-AB76</f>
        <v>0</v>
      </c>
      <c r="AI76" s="8">
        <f t="shared" ref="AI76:AI139" si="43">AC76-AD76</f>
        <v>0</v>
      </c>
    </row>
    <row r="77" spans="1:35" ht="13.2" customHeight="1">
      <c r="A77" s="10" t="s">
        <v>200</v>
      </c>
      <c r="B77" s="10" t="s">
        <v>201</v>
      </c>
      <c r="C77" s="10" t="s">
        <v>202</v>
      </c>
      <c r="D77" s="11">
        <f>'т.2000 выгрузка '!D70</f>
        <v>0</v>
      </c>
      <c r="E77" s="11">
        <f>'т.2000 выгрузка '!E70</f>
        <v>0</v>
      </c>
      <c r="F77" s="11">
        <f>'т.2000 выгрузка '!F70</f>
        <v>0</v>
      </c>
      <c r="G77" s="11">
        <f>'т.2000 выгрузка '!G70</f>
        <v>0</v>
      </c>
      <c r="H77" s="11">
        <f>'т.2000 выгрузка '!H70</f>
        <v>0</v>
      </c>
      <c r="I77" s="11">
        <f>'т.2000 выгрузка '!I70</f>
        <v>0</v>
      </c>
      <c r="J77" s="11">
        <f>'т.2000 выгрузка '!J70</f>
        <v>0</v>
      </c>
      <c r="K77" s="11">
        <f>'т.2000 выгрузка '!K70</f>
        <v>0</v>
      </c>
      <c r="L77" s="11">
        <f>'т.2000 выгрузка '!L70</f>
        <v>0</v>
      </c>
      <c r="M77" s="11">
        <f>'т.2000 выгрузка '!M70</f>
        <v>0</v>
      </c>
      <c r="N77" s="11">
        <f>'т.2000 выгрузка '!N70</f>
        <v>0</v>
      </c>
      <c r="O77" s="11">
        <f>'т.2000 выгрузка '!O70</f>
        <v>0</v>
      </c>
      <c r="P77" s="11">
        <f>'т.2000 выгрузка '!P70</f>
        <v>0</v>
      </c>
      <c r="Q77" s="11">
        <f>'т.2000 выгрузка '!Q70</f>
        <v>0</v>
      </c>
      <c r="R77" s="11">
        <f>'т.2000 выгрузка '!R70</f>
        <v>0</v>
      </c>
      <c r="S77" s="11">
        <f>'т.2000 выгрузка '!S70</f>
        <v>0</v>
      </c>
      <c r="T77" s="11">
        <f>'т.2000 выгрузка '!T70</f>
        <v>0</v>
      </c>
      <c r="U77" s="11">
        <f>'т.2000 выгрузка '!U70</f>
        <v>0</v>
      </c>
      <c r="V77" s="18">
        <f t="shared" si="40"/>
        <v>0</v>
      </c>
      <c r="W77" s="18">
        <f t="shared" si="20"/>
        <v>0</v>
      </c>
      <c r="X77" s="18">
        <f t="shared" si="21"/>
        <v>0</v>
      </c>
      <c r="Y77" s="18">
        <f t="shared" si="22"/>
        <v>0</v>
      </c>
      <c r="Z77" s="18">
        <f t="shared" si="23"/>
        <v>0</v>
      </c>
      <c r="AA77" s="18">
        <f t="shared" si="24"/>
        <v>0</v>
      </c>
      <c r="AB77" s="18">
        <f t="shared" si="25"/>
        <v>0</v>
      </c>
      <c r="AC77" s="18">
        <f t="shared" si="26"/>
        <v>0</v>
      </c>
      <c r="AD77" s="18">
        <f t="shared" si="27"/>
        <v>0</v>
      </c>
      <c r="AE77" s="8">
        <f t="shared" ref="AE77:AE91" si="44">V77-W77</f>
        <v>0</v>
      </c>
      <c r="AF77" s="8">
        <f t="shared" ref="AF77:AF91" si="45">W77-X77</f>
        <v>0</v>
      </c>
      <c r="AG77" s="8">
        <f t="shared" si="41"/>
        <v>0</v>
      </c>
      <c r="AH77" s="8">
        <f t="shared" si="42"/>
        <v>0</v>
      </c>
      <c r="AI77" s="8">
        <f t="shared" si="43"/>
        <v>0</v>
      </c>
    </row>
    <row r="78" spans="1:35" ht="13.2" customHeight="1">
      <c r="A78" s="19" t="s">
        <v>799</v>
      </c>
      <c r="B78" s="20"/>
      <c r="C78" s="20"/>
      <c r="D78" s="21">
        <f>D76-D77</f>
        <v>0</v>
      </c>
      <c r="E78" s="21">
        <f t="shared" ref="E78:U78" si="46">E76-E77</f>
        <v>0</v>
      </c>
      <c r="F78" s="21">
        <f t="shared" si="46"/>
        <v>0</v>
      </c>
      <c r="G78" s="21">
        <f t="shared" si="46"/>
        <v>0</v>
      </c>
      <c r="H78" s="21">
        <f t="shared" si="46"/>
        <v>0</v>
      </c>
      <c r="I78" s="21">
        <f t="shared" si="46"/>
        <v>0</v>
      </c>
      <c r="J78" s="21">
        <f t="shared" si="46"/>
        <v>0</v>
      </c>
      <c r="K78" s="21">
        <f t="shared" si="46"/>
        <v>0</v>
      </c>
      <c r="L78" s="21">
        <f t="shared" si="46"/>
        <v>0</v>
      </c>
      <c r="M78" s="21">
        <f t="shared" si="46"/>
        <v>0</v>
      </c>
      <c r="N78" s="21">
        <f t="shared" si="46"/>
        <v>0</v>
      </c>
      <c r="O78" s="21">
        <f t="shared" si="46"/>
        <v>0</v>
      </c>
      <c r="P78" s="21">
        <f t="shared" si="46"/>
        <v>0</v>
      </c>
      <c r="Q78" s="21">
        <f t="shared" si="46"/>
        <v>0</v>
      </c>
      <c r="R78" s="21">
        <f t="shared" si="46"/>
        <v>0</v>
      </c>
      <c r="S78" s="21">
        <f t="shared" si="46"/>
        <v>0</v>
      </c>
      <c r="T78" s="21">
        <f t="shared" si="46"/>
        <v>0</v>
      </c>
      <c r="U78" s="21">
        <f t="shared" si="46"/>
        <v>0</v>
      </c>
      <c r="V78" s="21">
        <f t="shared" si="40"/>
        <v>0</v>
      </c>
      <c r="W78" s="21">
        <f t="shared" si="20"/>
        <v>0</v>
      </c>
      <c r="X78" s="21">
        <f t="shared" si="21"/>
        <v>0</v>
      </c>
      <c r="Y78" s="21">
        <f t="shared" si="22"/>
        <v>0</v>
      </c>
      <c r="Z78" s="21">
        <f t="shared" si="23"/>
        <v>0</v>
      </c>
      <c r="AA78" s="21">
        <f t="shared" si="24"/>
        <v>0</v>
      </c>
      <c r="AB78" s="21">
        <f t="shared" si="25"/>
        <v>0</v>
      </c>
      <c r="AC78" s="21">
        <f t="shared" si="26"/>
        <v>0</v>
      </c>
      <c r="AD78" s="21">
        <f t="shared" si="27"/>
        <v>0</v>
      </c>
      <c r="AE78" s="33">
        <f t="shared" si="44"/>
        <v>0</v>
      </c>
      <c r="AF78" s="33">
        <f t="shared" si="45"/>
        <v>0</v>
      </c>
      <c r="AG78" s="33">
        <f t="shared" si="41"/>
        <v>0</v>
      </c>
      <c r="AH78" s="33">
        <f t="shared" si="42"/>
        <v>0</v>
      </c>
      <c r="AI78" s="33">
        <f t="shared" si="43"/>
        <v>0</v>
      </c>
    </row>
    <row r="79" spans="1:35">
      <c r="A79" s="10" t="s">
        <v>203</v>
      </c>
      <c r="B79" s="10" t="s">
        <v>204</v>
      </c>
      <c r="C79" s="10" t="s">
        <v>205</v>
      </c>
      <c r="D79" s="11">
        <f>'т.2000 выгрузка '!D71</f>
        <v>0</v>
      </c>
      <c r="E79" s="11">
        <f>'т.2000 выгрузка '!E71</f>
        <v>0</v>
      </c>
      <c r="F79" s="11">
        <f>'т.2000 выгрузка '!F71</f>
        <v>0</v>
      </c>
      <c r="G79" s="11">
        <f>'т.2000 выгрузка '!G71</f>
        <v>0</v>
      </c>
      <c r="H79" s="11">
        <f>'т.2000 выгрузка '!H71</f>
        <v>0</v>
      </c>
      <c r="I79" s="11">
        <f>'т.2000 выгрузка '!I71</f>
        <v>0</v>
      </c>
      <c r="J79" s="11">
        <f>'т.2000 выгрузка '!J71</f>
        <v>0</v>
      </c>
      <c r="K79" s="11">
        <f>'т.2000 выгрузка '!K71</f>
        <v>0</v>
      </c>
      <c r="L79" s="11">
        <f>'т.2000 выгрузка '!L71</f>
        <v>0</v>
      </c>
      <c r="M79" s="11">
        <f>'т.2000 выгрузка '!M71</f>
        <v>0</v>
      </c>
      <c r="N79" s="11">
        <f>'т.2000 выгрузка '!N71</f>
        <v>0</v>
      </c>
      <c r="O79" s="11">
        <f>'т.2000 выгрузка '!O71</f>
        <v>0</v>
      </c>
      <c r="P79" s="11">
        <f>'т.2000 выгрузка '!P71</f>
        <v>0</v>
      </c>
      <c r="Q79" s="11">
        <f>'т.2000 выгрузка '!Q71</f>
        <v>0</v>
      </c>
      <c r="R79" s="11">
        <f>'т.2000 выгрузка '!R71</f>
        <v>0</v>
      </c>
      <c r="S79" s="11">
        <f>'т.2000 выгрузка '!S71</f>
        <v>0</v>
      </c>
      <c r="T79" s="11">
        <f>'т.2000 выгрузка '!T71</f>
        <v>0</v>
      </c>
      <c r="U79" s="11">
        <f>'т.2000 выгрузка '!U71</f>
        <v>0</v>
      </c>
      <c r="V79" s="18">
        <f t="shared" si="40"/>
        <v>0</v>
      </c>
      <c r="W79" s="18">
        <f t="shared" si="20"/>
        <v>0</v>
      </c>
      <c r="X79" s="18">
        <f t="shared" si="21"/>
        <v>0</v>
      </c>
      <c r="Y79" s="18">
        <f t="shared" si="22"/>
        <v>0</v>
      </c>
      <c r="Z79" s="18">
        <f t="shared" si="23"/>
        <v>0</v>
      </c>
      <c r="AA79" s="18">
        <f t="shared" si="24"/>
        <v>0</v>
      </c>
      <c r="AB79" s="18">
        <f t="shared" si="25"/>
        <v>0</v>
      </c>
      <c r="AC79" s="18">
        <f t="shared" si="26"/>
        <v>0</v>
      </c>
      <c r="AD79" s="18">
        <f t="shared" si="27"/>
        <v>0</v>
      </c>
      <c r="AE79" s="8">
        <f t="shared" si="44"/>
        <v>0</v>
      </c>
      <c r="AF79" s="8">
        <f t="shared" si="45"/>
        <v>0</v>
      </c>
      <c r="AG79" s="8">
        <f t="shared" si="41"/>
        <v>0</v>
      </c>
      <c r="AH79" s="8">
        <f t="shared" si="42"/>
        <v>0</v>
      </c>
      <c r="AI79" s="8">
        <f t="shared" si="43"/>
        <v>0</v>
      </c>
    </row>
    <row r="80" spans="1:35" ht="13.2" customHeight="1">
      <c r="A80" s="10" t="s">
        <v>206</v>
      </c>
      <c r="B80" s="10" t="s">
        <v>207</v>
      </c>
      <c r="C80" s="10" t="s">
        <v>208</v>
      </c>
      <c r="D80" s="11">
        <f>'т.2000 выгрузка '!D72</f>
        <v>0</v>
      </c>
      <c r="E80" s="11">
        <f>'т.2000 выгрузка '!E72</f>
        <v>0</v>
      </c>
      <c r="F80" s="11">
        <f>'т.2000 выгрузка '!F72</f>
        <v>0</v>
      </c>
      <c r="G80" s="11">
        <f>'т.2000 выгрузка '!G72</f>
        <v>0</v>
      </c>
      <c r="H80" s="11">
        <f>'т.2000 выгрузка '!H72</f>
        <v>0</v>
      </c>
      <c r="I80" s="11">
        <f>'т.2000 выгрузка '!I72</f>
        <v>0</v>
      </c>
      <c r="J80" s="11">
        <f>'т.2000 выгрузка '!J72</f>
        <v>0</v>
      </c>
      <c r="K80" s="11">
        <f>'т.2000 выгрузка '!K72</f>
        <v>0</v>
      </c>
      <c r="L80" s="11">
        <f>'т.2000 выгрузка '!L72</f>
        <v>0</v>
      </c>
      <c r="M80" s="11">
        <f>'т.2000 выгрузка '!M72</f>
        <v>0</v>
      </c>
      <c r="N80" s="11">
        <f>'т.2000 выгрузка '!N72</f>
        <v>0</v>
      </c>
      <c r="O80" s="11">
        <f>'т.2000 выгрузка '!O72</f>
        <v>0</v>
      </c>
      <c r="P80" s="11">
        <f>'т.2000 выгрузка '!P72</f>
        <v>0</v>
      </c>
      <c r="Q80" s="11">
        <f>'т.2000 выгрузка '!Q72</f>
        <v>0</v>
      </c>
      <c r="R80" s="11">
        <f>'т.2000 выгрузка '!R72</f>
        <v>0</v>
      </c>
      <c r="S80" s="11">
        <f>'т.2000 выгрузка '!S72</f>
        <v>0</v>
      </c>
      <c r="T80" s="11">
        <f>'т.2000 выгрузка '!T72</f>
        <v>0</v>
      </c>
      <c r="U80" s="11">
        <f>'т.2000 выгрузка '!U72</f>
        <v>0</v>
      </c>
      <c r="V80" s="18">
        <f t="shared" si="40"/>
        <v>0</v>
      </c>
      <c r="W80" s="18">
        <f t="shared" si="20"/>
        <v>0</v>
      </c>
      <c r="X80" s="18">
        <f t="shared" si="21"/>
        <v>0</v>
      </c>
      <c r="Y80" s="18">
        <f t="shared" si="22"/>
        <v>0</v>
      </c>
      <c r="Z80" s="18">
        <f t="shared" si="23"/>
        <v>0</v>
      </c>
      <c r="AA80" s="18">
        <f t="shared" si="24"/>
        <v>0</v>
      </c>
      <c r="AB80" s="18">
        <f t="shared" si="25"/>
        <v>0</v>
      </c>
      <c r="AC80" s="18">
        <f t="shared" si="26"/>
        <v>0</v>
      </c>
      <c r="AD80" s="18">
        <f t="shared" si="27"/>
        <v>0</v>
      </c>
      <c r="AE80" s="8">
        <f t="shared" si="44"/>
        <v>0</v>
      </c>
      <c r="AF80" s="8">
        <f t="shared" si="45"/>
        <v>0</v>
      </c>
      <c r="AG80" s="8">
        <f t="shared" si="41"/>
        <v>0</v>
      </c>
      <c r="AH80" s="8">
        <f t="shared" si="42"/>
        <v>0</v>
      </c>
      <c r="AI80" s="8">
        <f t="shared" si="43"/>
        <v>0</v>
      </c>
    </row>
    <row r="81" spans="1:35" ht="13.2" customHeight="1">
      <c r="A81" s="10" t="s">
        <v>209</v>
      </c>
      <c r="B81" s="10" t="s">
        <v>210</v>
      </c>
      <c r="C81" s="10" t="s">
        <v>211</v>
      </c>
      <c r="D81" s="11">
        <f>'т.2000 выгрузка '!D73</f>
        <v>0</v>
      </c>
      <c r="E81" s="11">
        <f>'т.2000 выгрузка '!E73</f>
        <v>0</v>
      </c>
      <c r="F81" s="11">
        <f>'т.2000 выгрузка '!F73</f>
        <v>0</v>
      </c>
      <c r="G81" s="11">
        <f>'т.2000 выгрузка '!G73</f>
        <v>0</v>
      </c>
      <c r="H81" s="11">
        <f>'т.2000 выгрузка '!H73</f>
        <v>0</v>
      </c>
      <c r="I81" s="11">
        <f>'т.2000 выгрузка '!I73</f>
        <v>0</v>
      </c>
      <c r="J81" s="11">
        <f>'т.2000 выгрузка '!J73</f>
        <v>0</v>
      </c>
      <c r="K81" s="11">
        <f>'т.2000 выгрузка '!K73</f>
        <v>0</v>
      </c>
      <c r="L81" s="11">
        <f>'т.2000 выгрузка '!L73</f>
        <v>0</v>
      </c>
      <c r="M81" s="11">
        <f>'т.2000 выгрузка '!M73</f>
        <v>0</v>
      </c>
      <c r="N81" s="11">
        <f>'т.2000 выгрузка '!N73</f>
        <v>0</v>
      </c>
      <c r="O81" s="11">
        <f>'т.2000 выгрузка '!O73</f>
        <v>0</v>
      </c>
      <c r="P81" s="11">
        <f>'т.2000 выгрузка '!P73</f>
        <v>0</v>
      </c>
      <c r="Q81" s="11">
        <f>'т.2000 выгрузка '!Q73</f>
        <v>0</v>
      </c>
      <c r="R81" s="11">
        <f>'т.2000 выгрузка '!R73</f>
        <v>0</v>
      </c>
      <c r="S81" s="11">
        <f>'т.2000 выгрузка '!S73</f>
        <v>0</v>
      </c>
      <c r="T81" s="11">
        <f>'т.2000 выгрузка '!T73</f>
        <v>0</v>
      </c>
      <c r="U81" s="11">
        <f>'т.2000 выгрузка '!U73</f>
        <v>0</v>
      </c>
      <c r="V81" s="18">
        <f t="shared" si="40"/>
        <v>0</v>
      </c>
      <c r="W81" s="18">
        <f t="shared" si="20"/>
        <v>0</v>
      </c>
      <c r="X81" s="18">
        <f t="shared" si="21"/>
        <v>0</v>
      </c>
      <c r="Y81" s="18">
        <f t="shared" si="22"/>
        <v>0</v>
      </c>
      <c r="Z81" s="18">
        <f t="shared" si="23"/>
        <v>0</v>
      </c>
      <c r="AA81" s="18">
        <f t="shared" si="24"/>
        <v>0</v>
      </c>
      <c r="AB81" s="18">
        <f t="shared" si="25"/>
        <v>0</v>
      </c>
      <c r="AC81" s="18">
        <f t="shared" si="26"/>
        <v>0</v>
      </c>
      <c r="AD81" s="18">
        <f t="shared" si="27"/>
        <v>0</v>
      </c>
      <c r="AE81" s="8">
        <f t="shared" si="44"/>
        <v>0</v>
      </c>
      <c r="AF81" s="8">
        <f t="shared" si="45"/>
        <v>0</v>
      </c>
      <c r="AG81" s="8">
        <f t="shared" si="41"/>
        <v>0</v>
      </c>
      <c r="AH81" s="8">
        <f t="shared" si="42"/>
        <v>0</v>
      </c>
      <c r="AI81" s="8">
        <f t="shared" si="43"/>
        <v>0</v>
      </c>
    </row>
    <row r="82" spans="1:35" ht="13.2" customHeight="1">
      <c r="A82" s="10" t="s">
        <v>212</v>
      </c>
      <c r="B82" s="10" t="s">
        <v>213</v>
      </c>
      <c r="C82" s="10" t="s">
        <v>214</v>
      </c>
      <c r="D82" s="11">
        <f>'т.2000 выгрузка '!D74</f>
        <v>0</v>
      </c>
      <c r="E82" s="11">
        <f>'т.2000 выгрузка '!E74</f>
        <v>0</v>
      </c>
      <c r="F82" s="11">
        <f>'т.2000 выгрузка '!F74</f>
        <v>0</v>
      </c>
      <c r="G82" s="11">
        <f>'т.2000 выгрузка '!G74</f>
        <v>0</v>
      </c>
      <c r="H82" s="11">
        <f>'т.2000 выгрузка '!H74</f>
        <v>0</v>
      </c>
      <c r="I82" s="11">
        <f>'т.2000 выгрузка '!I74</f>
        <v>0</v>
      </c>
      <c r="J82" s="11">
        <f>'т.2000 выгрузка '!J74</f>
        <v>0</v>
      </c>
      <c r="K82" s="11">
        <f>'т.2000 выгрузка '!K74</f>
        <v>0</v>
      </c>
      <c r="L82" s="11">
        <f>'т.2000 выгрузка '!L74</f>
        <v>0</v>
      </c>
      <c r="M82" s="11">
        <f>'т.2000 выгрузка '!M74</f>
        <v>0</v>
      </c>
      <c r="N82" s="11">
        <f>'т.2000 выгрузка '!N74</f>
        <v>0</v>
      </c>
      <c r="O82" s="11">
        <f>'т.2000 выгрузка '!O74</f>
        <v>0</v>
      </c>
      <c r="P82" s="11">
        <f>'т.2000 выгрузка '!P74</f>
        <v>0</v>
      </c>
      <c r="Q82" s="11">
        <f>'т.2000 выгрузка '!Q74</f>
        <v>0</v>
      </c>
      <c r="R82" s="11">
        <f>'т.2000 выгрузка '!R74</f>
        <v>0</v>
      </c>
      <c r="S82" s="11">
        <f>'т.2000 выгрузка '!S74</f>
        <v>0</v>
      </c>
      <c r="T82" s="11">
        <f>'т.2000 выгрузка '!T74</f>
        <v>0</v>
      </c>
      <c r="U82" s="11">
        <f>'т.2000 выгрузка '!U74</f>
        <v>0</v>
      </c>
      <c r="V82" s="18">
        <f t="shared" si="40"/>
        <v>0</v>
      </c>
      <c r="W82" s="18">
        <f t="shared" si="20"/>
        <v>0</v>
      </c>
      <c r="X82" s="18">
        <f t="shared" si="21"/>
        <v>0</v>
      </c>
      <c r="Y82" s="18">
        <f t="shared" si="22"/>
        <v>0</v>
      </c>
      <c r="Z82" s="18">
        <f t="shared" si="23"/>
        <v>0</v>
      </c>
      <c r="AA82" s="18">
        <f t="shared" si="24"/>
        <v>0</v>
      </c>
      <c r="AB82" s="18">
        <f t="shared" si="25"/>
        <v>0</v>
      </c>
      <c r="AC82" s="18">
        <f t="shared" si="26"/>
        <v>0</v>
      </c>
      <c r="AD82" s="18">
        <f t="shared" si="27"/>
        <v>0</v>
      </c>
      <c r="AE82" s="8">
        <f t="shared" si="44"/>
        <v>0</v>
      </c>
      <c r="AF82" s="8">
        <f t="shared" si="45"/>
        <v>0</v>
      </c>
      <c r="AG82" s="8">
        <f t="shared" si="41"/>
        <v>0</v>
      </c>
      <c r="AH82" s="8">
        <f t="shared" si="42"/>
        <v>0</v>
      </c>
      <c r="AI82" s="8">
        <f t="shared" si="43"/>
        <v>0</v>
      </c>
    </row>
    <row r="83" spans="1:35" ht="13.2" customHeight="1">
      <c r="A83" s="10" t="s">
        <v>215</v>
      </c>
      <c r="B83" s="10" t="s">
        <v>216</v>
      </c>
      <c r="C83" s="10" t="s">
        <v>217</v>
      </c>
      <c r="D83" s="11">
        <f>'т.2000 выгрузка '!D75</f>
        <v>0</v>
      </c>
      <c r="E83" s="11">
        <f>'т.2000 выгрузка '!E75</f>
        <v>0</v>
      </c>
      <c r="F83" s="11">
        <f>'т.2000 выгрузка '!F75</f>
        <v>0</v>
      </c>
      <c r="G83" s="11">
        <f>'т.2000 выгрузка '!G75</f>
        <v>0</v>
      </c>
      <c r="H83" s="11">
        <f>'т.2000 выгрузка '!H75</f>
        <v>0</v>
      </c>
      <c r="I83" s="11">
        <f>'т.2000 выгрузка '!I75</f>
        <v>0</v>
      </c>
      <c r="J83" s="11">
        <f>'т.2000 выгрузка '!J75</f>
        <v>0</v>
      </c>
      <c r="K83" s="11">
        <f>'т.2000 выгрузка '!K75</f>
        <v>0</v>
      </c>
      <c r="L83" s="11">
        <f>'т.2000 выгрузка '!L75</f>
        <v>0</v>
      </c>
      <c r="M83" s="11">
        <f>'т.2000 выгрузка '!M75</f>
        <v>0</v>
      </c>
      <c r="N83" s="11">
        <f>'т.2000 выгрузка '!N75</f>
        <v>0</v>
      </c>
      <c r="O83" s="11">
        <f>'т.2000 выгрузка '!O75</f>
        <v>0</v>
      </c>
      <c r="P83" s="11">
        <f>'т.2000 выгрузка '!P75</f>
        <v>0</v>
      </c>
      <c r="Q83" s="11">
        <f>'т.2000 выгрузка '!Q75</f>
        <v>0</v>
      </c>
      <c r="R83" s="11">
        <f>'т.2000 выгрузка '!R75</f>
        <v>0</v>
      </c>
      <c r="S83" s="11">
        <f>'т.2000 выгрузка '!S75</f>
        <v>0</v>
      </c>
      <c r="T83" s="11">
        <f>'т.2000 выгрузка '!T75</f>
        <v>0</v>
      </c>
      <c r="U83" s="11">
        <f>'т.2000 выгрузка '!U75</f>
        <v>0</v>
      </c>
      <c r="V83" s="18">
        <f t="shared" si="40"/>
        <v>0</v>
      </c>
      <c r="W83" s="18">
        <f t="shared" si="20"/>
        <v>0</v>
      </c>
      <c r="X83" s="18">
        <f t="shared" si="21"/>
        <v>0</v>
      </c>
      <c r="Y83" s="18">
        <f t="shared" si="22"/>
        <v>0</v>
      </c>
      <c r="Z83" s="18">
        <f t="shared" si="23"/>
        <v>0</v>
      </c>
      <c r="AA83" s="18">
        <f t="shared" si="24"/>
        <v>0</v>
      </c>
      <c r="AB83" s="18">
        <f t="shared" si="25"/>
        <v>0</v>
      </c>
      <c r="AC83" s="18">
        <f t="shared" si="26"/>
        <v>0</v>
      </c>
      <c r="AD83" s="18">
        <f t="shared" si="27"/>
        <v>0</v>
      </c>
      <c r="AE83" s="8">
        <f t="shared" si="44"/>
        <v>0</v>
      </c>
      <c r="AF83" s="8">
        <f t="shared" si="45"/>
        <v>0</v>
      </c>
      <c r="AG83" s="8">
        <f t="shared" si="41"/>
        <v>0</v>
      </c>
      <c r="AH83" s="8">
        <f t="shared" si="42"/>
        <v>0</v>
      </c>
      <c r="AI83" s="8">
        <f t="shared" si="43"/>
        <v>0</v>
      </c>
    </row>
    <row r="84" spans="1:35" ht="13.2" customHeight="1">
      <c r="A84" s="10" t="s">
        <v>218</v>
      </c>
      <c r="B84" s="10" t="s">
        <v>219</v>
      </c>
      <c r="C84" s="10" t="s">
        <v>220</v>
      </c>
      <c r="D84" s="11">
        <f>'т.2000 выгрузка '!D76</f>
        <v>0</v>
      </c>
      <c r="E84" s="11">
        <f>'т.2000 выгрузка '!E76</f>
        <v>0</v>
      </c>
      <c r="F84" s="11">
        <f>'т.2000 выгрузка '!F76</f>
        <v>0</v>
      </c>
      <c r="G84" s="11">
        <f>'т.2000 выгрузка '!G76</f>
        <v>0</v>
      </c>
      <c r="H84" s="11">
        <f>'т.2000 выгрузка '!H76</f>
        <v>0</v>
      </c>
      <c r="I84" s="11">
        <f>'т.2000 выгрузка '!I76</f>
        <v>0</v>
      </c>
      <c r="J84" s="11">
        <f>'т.2000 выгрузка '!J76</f>
        <v>0</v>
      </c>
      <c r="K84" s="11">
        <f>'т.2000 выгрузка '!K76</f>
        <v>0</v>
      </c>
      <c r="L84" s="11">
        <f>'т.2000 выгрузка '!L76</f>
        <v>0</v>
      </c>
      <c r="M84" s="11">
        <f>'т.2000 выгрузка '!M76</f>
        <v>0</v>
      </c>
      <c r="N84" s="11">
        <f>'т.2000 выгрузка '!N76</f>
        <v>0</v>
      </c>
      <c r="O84" s="11">
        <f>'т.2000 выгрузка '!O76</f>
        <v>0</v>
      </c>
      <c r="P84" s="11">
        <f>'т.2000 выгрузка '!P76</f>
        <v>0</v>
      </c>
      <c r="Q84" s="11">
        <f>'т.2000 выгрузка '!Q76</f>
        <v>0</v>
      </c>
      <c r="R84" s="11">
        <f>'т.2000 выгрузка '!R76</f>
        <v>0</v>
      </c>
      <c r="S84" s="11">
        <f>'т.2000 выгрузка '!S76</f>
        <v>0</v>
      </c>
      <c r="T84" s="11">
        <f>'т.2000 выгрузка '!T76</f>
        <v>0</v>
      </c>
      <c r="U84" s="11">
        <f>'т.2000 выгрузка '!U76</f>
        <v>0</v>
      </c>
      <c r="V84" s="18">
        <f t="shared" si="40"/>
        <v>0</v>
      </c>
      <c r="W84" s="18">
        <f t="shared" si="20"/>
        <v>0</v>
      </c>
      <c r="X84" s="18">
        <f t="shared" si="21"/>
        <v>0</v>
      </c>
      <c r="Y84" s="18">
        <f t="shared" si="22"/>
        <v>0</v>
      </c>
      <c r="Z84" s="18">
        <f t="shared" si="23"/>
        <v>0</v>
      </c>
      <c r="AA84" s="18">
        <f t="shared" si="24"/>
        <v>0</v>
      </c>
      <c r="AB84" s="18">
        <f t="shared" si="25"/>
        <v>0</v>
      </c>
      <c r="AC84" s="18">
        <f t="shared" si="26"/>
        <v>0</v>
      </c>
      <c r="AD84" s="18">
        <f t="shared" si="27"/>
        <v>0</v>
      </c>
      <c r="AE84" s="8">
        <f t="shared" si="44"/>
        <v>0</v>
      </c>
      <c r="AF84" s="8">
        <f t="shared" si="45"/>
        <v>0</v>
      </c>
      <c r="AG84" s="8">
        <f t="shared" si="41"/>
        <v>0</v>
      </c>
      <c r="AH84" s="8">
        <f t="shared" si="42"/>
        <v>0</v>
      </c>
      <c r="AI84" s="8">
        <f t="shared" si="43"/>
        <v>0</v>
      </c>
    </row>
    <row r="85" spans="1:35" ht="13.2" customHeight="1">
      <c r="A85" s="10" t="s">
        <v>221</v>
      </c>
      <c r="B85" s="10" t="s">
        <v>222</v>
      </c>
      <c r="C85" s="10" t="s">
        <v>223</v>
      </c>
      <c r="D85" s="11">
        <f>'т.2000 выгрузка '!D77</f>
        <v>0</v>
      </c>
      <c r="E85" s="11">
        <f>'т.2000 выгрузка '!E77</f>
        <v>0</v>
      </c>
      <c r="F85" s="11">
        <f>'т.2000 выгрузка '!F77</f>
        <v>0</v>
      </c>
      <c r="G85" s="11">
        <f>'т.2000 выгрузка '!G77</f>
        <v>0</v>
      </c>
      <c r="H85" s="11">
        <f>'т.2000 выгрузка '!H77</f>
        <v>0</v>
      </c>
      <c r="I85" s="11">
        <f>'т.2000 выгрузка '!I77</f>
        <v>0</v>
      </c>
      <c r="J85" s="11">
        <f>'т.2000 выгрузка '!J77</f>
        <v>0</v>
      </c>
      <c r="K85" s="11">
        <f>'т.2000 выгрузка '!K77</f>
        <v>0</v>
      </c>
      <c r="L85" s="11">
        <f>'т.2000 выгрузка '!L77</f>
        <v>0</v>
      </c>
      <c r="M85" s="11">
        <f>'т.2000 выгрузка '!M77</f>
        <v>0</v>
      </c>
      <c r="N85" s="11">
        <f>'т.2000 выгрузка '!N77</f>
        <v>0</v>
      </c>
      <c r="O85" s="11">
        <f>'т.2000 выгрузка '!O77</f>
        <v>0</v>
      </c>
      <c r="P85" s="11">
        <f>'т.2000 выгрузка '!P77</f>
        <v>0</v>
      </c>
      <c r="Q85" s="11">
        <f>'т.2000 выгрузка '!Q77</f>
        <v>0</v>
      </c>
      <c r="R85" s="11">
        <f>'т.2000 выгрузка '!R77</f>
        <v>0</v>
      </c>
      <c r="S85" s="11">
        <f>'т.2000 выгрузка '!S77</f>
        <v>0</v>
      </c>
      <c r="T85" s="11">
        <f>'т.2000 выгрузка '!T77</f>
        <v>0</v>
      </c>
      <c r="U85" s="11">
        <f>'т.2000 выгрузка '!U77</f>
        <v>0</v>
      </c>
      <c r="V85" s="18">
        <f>D85-M85</f>
        <v>0</v>
      </c>
      <c r="W85" s="18">
        <f t="shared" si="20"/>
        <v>0</v>
      </c>
      <c r="X85" s="18">
        <f t="shared" si="21"/>
        <v>0</v>
      </c>
      <c r="Y85" s="18">
        <f t="shared" si="22"/>
        <v>0</v>
      </c>
      <c r="Z85" s="18">
        <f t="shared" si="23"/>
        <v>0</v>
      </c>
      <c r="AA85" s="18">
        <f t="shared" si="24"/>
        <v>0</v>
      </c>
      <c r="AB85" s="18">
        <f t="shared" si="25"/>
        <v>0</v>
      </c>
      <c r="AC85" s="18">
        <f t="shared" si="26"/>
        <v>0</v>
      </c>
      <c r="AD85" s="18">
        <f t="shared" si="27"/>
        <v>0</v>
      </c>
      <c r="AE85" s="8">
        <f t="shared" si="44"/>
        <v>0</v>
      </c>
      <c r="AF85" s="8">
        <f t="shared" si="45"/>
        <v>0</v>
      </c>
      <c r="AG85" s="8">
        <f t="shared" si="41"/>
        <v>0</v>
      </c>
      <c r="AH85" s="8">
        <f t="shared" si="42"/>
        <v>0</v>
      </c>
      <c r="AI85" s="8">
        <f t="shared" si="43"/>
        <v>0</v>
      </c>
    </row>
    <row r="86" spans="1:35" ht="13.2" customHeight="1">
      <c r="A86" s="10" t="s">
        <v>224</v>
      </c>
      <c r="B86" s="10" t="s">
        <v>225</v>
      </c>
      <c r="C86" s="10" t="s">
        <v>226</v>
      </c>
      <c r="D86" s="11">
        <f>'т.2000 выгрузка '!D78</f>
        <v>0</v>
      </c>
      <c r="E86" s="11">
        <f>'т.2000 выгрузка '!E78</f>
        <v>0</v>
      </c>
      <c r="F86" s="11">
        <f>'т.2000 выгрузка '!F78</f>
        <v>0</v>
      </c>
      <c r="G86" s="11">
        <f>'т.2000 выгрузка '!G78</f>
        <v>0</v>
      </c>
      <c r="H86" s="11">
        <f>'т.2000 выгрузка '!H78</f>
        <v>0</v>
      </c>
      <c r="I86" s="11">
        <f>'т.2000 выгрузка '!I78</f>
        <v>0</v>
      </c>
      <c r="J86" s="11">
        <f>'т.2000 выгрузка '!J78</f>
        <v>0</v>
      </c>
      <c r="K86" s="11">
        <f>'т.2000 выгрузка '!K78</f>
        <v>0</v>
      </c>
      <c r="L86" s="11">
        <f>'т.2000 выгрузка '!L78</f>
        <v>0</v>
      </c>
      <c r="M86" s="11">
        <f>'т.2000 выгрузка '!M78</f>
        <v>0</v>
      </c>
      <c r="N86" s="11">
        <f>'т.2000 выгрузка '!N78</f>
        <v>0</v>
      </c>
      <c r="O86" s="11">
        <f>'т.2000 выгрузка '!O78</f>
        <v>0</v>
      </c>
      <c r="P86" s="11">
        <f>'т.2000 выгрузка '!P78</f>
        <v>0</v>
      </c>
      <c r="Q86" s="11">
        <f>'т.2000 выгрузка '!Q78</f>
        <v>0</v>
      </c>
      <c r="R86" s="11">
        <f>'т.2000 выгрузка '!R78</f>
        <v>0</v>
      </c>
      <c r="S86" s="11">
        <f>'т.2000 выгрузка '!S78</f>
        <v>0</v>
      </c>
      <c r="T86" s="11">
        <f>'т.2000 выгрузка '!T78</f>
        <v>0</v>
      </c>
      <c r="U86" s="11">
        <f>'т.2000 выгрузка '!U78</f>
        <v>0</v>
      </c>
      <c r="V86" s="18">
        <f t="shared" ref="V86:V99" si="47">D86-M86</f>
        <v>0</v>
      </c>
      <c r="W86" s="18">
        <f t="shared" si="20"/>
        <v>0</v>
      </c>
      <c r="X86" s="18">
        <f t="shared" si="21"/>
        <v>0</v>
      </c>
      <c r="Y86" s="18">
        <f t="shared" si="22"/>
        <v>0</v>
      </c>
      <c r="Z86" s="18">
        <f t="shared" si="23"/>
        <v>0</v>
      </c>
      <c r="AA86" s="18">
        <f t="shared" si="24"/>
        <v>0</v>
      </c>
      <c r="AB86" s="18">
        <f t="shared" si="25"/>
        <v>0</v>
      </c>
      <c r="AC86" s="18">
        <f t="shared" si="26"/>
        <v>0</v>
      </c>
      <c r="AD86" s="18">
        <f t="shared" si="27"/>
        <v>0</v>
      </c>
      <c r="AE86" s="8">
        <f t="shared" si="44"/>
        <v>0</v>
      </c>
      <c r="AF86" s="8">
        <f t="shared" si="45"/>
        <v>0</v>
      </c>
      <c r="AG86" s="8">
        <f t="shared" si="41"/>
        <v>0</v>
      </c>
      <c r="AH86" s="8">
        <f t="shared" si="42"/>
        <v>0</v>
      </c>
      <c r="AI86" s="8">
        <f t="shared" si="43"/>
        <v>0</v>
      </c>
    </row>
    <row r="87" spans="1:35" ht="13.2" customHeight="1">
      <c r="A87" s="10" t="s">
        <v>227</v>
      </c>
      <c r="B87" s="10" t="s">
        <v>228</v>
      </c>
      <c r="C87" s="10" t="s">
        <v>229</v>
      </c>
      <c r="D87" s="11">
        <f>'т.2000 выгрузка '!D79</f>
        <v>0</v>
      </c>
      <c r="E87" s="11">
        <f>'т.2000 выгрузка '!E79</f>
        <v>0</v>
      </c>
      <c r="F87" s="11">
        <f>'т.2000 выгрузка '!F79</f>
        <v>0</v>
      </c>
      <c r="G87" s="11">
        <f>'т.2000 выгрузка '!G79</f>
        <v>0</v>
      </c>
      <c r="H87" s="11">
        <f>'т.2000 выгрузка '!H79</f>
        <v>0</v>
      </c>
      <c r="I87" s="11">
        <f>'т.2000 выгрузка '!I79</f>
        <v>0</v>
      </c>
      <c r="J87" s="11">
        <f>'т.2000 выгрузка '!J79</f>
        <v>0</v>
      </c>
      <c r="K87" s="11">
        <f>'т.2000 выгрузка '!K79</f>
        <v>0</v>
      </c>
      <c r="L87" s="11">
        <f>'т.2000 выгрузка '!L79</f>
        <v>0</v>
      </c>
      <c r="M87" s="11">
        <f>'т.2000 выгрузка '!M79</f>
        <v>0</v>
      </c>
      <c r="N87" s="11">
        <f>'т.2000 выгрузка '!N79</f>
        <v>0</v>
      </c>
      <c r="O87" s="11">
        <f>'т.2000 выгрузка '!O79</f>
        <v>0</v>
      </c>
      <c r="P87" s="11">
        <f>'т.2000 выгрузка '!P79</f>
        <v>0</v>
      </c>
      <c r="Q87" s="11">
        <f>'т.2000 выгрузка '!Q79</f>
        <v>0</v>
      </c>
      <c r="R87" s="11">
        <f>'т.2000 выгрузка '!R79</f>
        <v>0</v>
      </c>
      <c r="S87" s="11">
        <f>'т.2000 выгрузка '!S79</f>
        <v>0</v>
      </c>
      <c r="T87" s="11">
        <f>'т.2000 выгрузка '!T79</f>
        <v>0</v>
      </c>
      <c r="U87" s="11">
        <f>'т.2000 выгрузка '!U79</f>
        <v>0</v>
      </c>
      <c r="V87" s="18">
        <f t="shared" si="47"/>
        <v>0</v>
      </c>
      <c r="W87" s="18">
        <f t="shared" si="20"/>
        <v>0</v>
      </c>
      <c r="X87" s="18">
        <f t="shared" si="21"/>
        <v>0</v>
      </c>
      <c r="Y87" s="18">
        <f t="shared" si="22"/>
        <v>0</v>
      </c>
      <c r="Z87" s="18">
        <f t="shared" si="23"/>
        <v>0</v>
      </c>
      <c r="AA87" s="18">
        <f t="shared" si="24"/>
        <v>0</v>
      </c>
      <c r="AB87" s="18">
        <f t="shared" si="25"/>
        <v>0</v>
      </c>
      <c r="AC87" s="18">
        <f t="shared" si="26"/>
        <v>0</v>
      </c>
      <c r="AD87" s="18">
        <f t="shared" si="27"/>
        <v>0</v>
      </c>
      <c r="AE87" s="8">
        <f t="shared" si="44"/>
        <v>0</v>
      </c>
      <c r="AF87" s="8">
        <f t="shared" si="45"/>
        <v>0</v>
      </c>
      <c r="AG87" s="8">
        <f t="shared" si="41"/>
        <v>0</v>
      </c>
      <c r="AH87" s="8">
        <f t="shared" si="42"/>
        <v>0</v>
      </c>
      <c r="AI87" s="8">
        <f t="shared" si="43"/>
        <v>0</v>
      </c>
    </row>
    <row r="88" spans="1:35" ht="13.2" customHeight="1">
      <c r="A88" s="10" t="s">
        <v>230</v>
      </c>
      <c r="B88" s="10" t="s">
        <v>231</v>
      </c>
      <c r="C88" s="10" t="s">
        <v>232</v>
      </c>
      <c r="D88" s="11">
        <f>'т.2000 выгрузка '!D80</f>
        <v>0</v>
      </c>
      <c r="E88" s="11">
        <f>'т.2000 выгрузка '!E80</f>
        <v>0</v>
      </c>
      <c r="F88" s="11">
        <f>'т.2000 выгрузка '!F80</f>
        <v>0</v>
      </c>
      <c r="G88" s="11">
        <f>'т.2000 выгрузка '!G80</f>
        <v>0</v>
      </c>
      <c r="H88" s="11">
        <f>'т.2000 выгрузка '!H80</f>
        <v>0</v>
      </c>
      <c r="I88" s="11">
        <f>'т.2000 выгрузка '!I80</f>
        <v>0</v>
      </c>
      <c r="J88" s="11">
        <f>'т.2000 выгрузка '!J80</f>
        <v>0</v>
      </c>
      <c r="K88" s="11">
        <f>'т.2000 выгрузка '!K80</f>
        <v>0</v>
      </c>
      <c r="L88" s="11">
        <f>'т.2000 выгрузка '!L80</f>
        <v>0</v>
      </c>
      <c r="M88" s="11">
        <f>'т.2000 выгрузка '!M80</f>
        <v>0</v>
      </c>
      <c r="N88" s="11">
        <f>'т.2000 выгрузка '!N80</f>
        <v>0</v>
      </c>
      <c r="O88" s="11">
        <f>'т.2000 выгрузка '!O80</f>
        <v>0</v>
      </c>
      <c r="P88" s="11">
        <f>'т.2000 выгрузка '!P80</f>
        <v>0</v>
      </c>
      <c r="Q88" s="11">
        <f>'т.2000 выгрузка '!Q80</f>
        <v>0</v>
      </c>
      <c r="R88" s="11">
        <f>'т.2000 выгрузка '!R80</f>
        <v>0</v>
      </c>
      <c r="S88" s="11">
        <f>'т.2000 выгрузка '!S80</f>
        <v>0</v>
      </c>
      <c r="T88" s="11">
        <f>'т.2000 выгрузка '!T80</f>
        <v>0</v>
      </c>
      <c r="U88" s="11">
        <f>'т.2000 выгрузка '!U80</f>
        <v>0</v>
      </c>
      <c r="V88" s="18">
        <f t="shared" si="47"/>
        <v>0</v>
      </c>
      <c r="W88" s="18">
        <f t="shared" si="20"/>
        <v>0</v>
      </c>
      <c r="X88" s="18">
        <f t="shared" si="21"/>
        <v>0</v>
      </c>
      <c r="Y88" s="18">
        <f t="shared" si="22"/>
        <v>0</v>
      </c>
      <c r="Z88" s="18">
        <f t="shared" si="23"/>
        <v>0</v>
      </c>
      <c r="AA88" s="18">
        <f t="shared" si="24"/>
        <v>0</v>
      </c>
      <c r="AB88" s="18">
        <f t="shared" si="25"/>
        <v>0</v>
      </c>
      <c r="AC88" s="18">
        <f t="shared" si="26"/>
        <v>0</v>
      </c>
      <c r="AD88" s="18">
        <f t="shared" si="27"/>
        <v>0</v>
      </c>
      <c r="AE88" s="8">
        <f t="shared" si="44"/>
        <v>0</v>
      </c>
      <c r="AF88" s="8">
        <f t="shared" si="45"/>
        <v>0</v>
      </c>
      <c r="AG88" s="8">
        <f t="shared" si="41"/>
        <v>0</v>
      </c>
      <c r="AH88" s="8">
        <f t="shared" si="42"/>
        <v>0</v>
      </c>
      <c r="AI88" s="8">
        <f t="shared" si="43"/>
        <v>0</v>
      </c>
    </row>
    <row r="89" spans="1:35" ht="13.2" customHeight="1">
      <c r="A89" s="10" t="s">
        <v>233</v>
      </c>
      <c r="B89" s="10" t="s">
        <v>234</v>
      </c>
      <c r="C89" s="10" t="s">
        <v>235</v>
      </c>
      <c r="D89" s="11">
        <f>'т.2000 выгрузка '!D81</f>
        <v>0</v>
      </c>
      <c r="E89" s="11">
        <f>'т.2000 выгрузка '!E81</f>
        <v>0</v>
      </c>
      <c r="F89" s="11">
        <f>'т.2000 выгрузка '!F81</f>
        <v>0</v>
      </c>
      <c r="G89" s="11">
        <f>'т.2000 выгрузка '!G81</f>
        <v>0</v>
      </c>
      <c r="H89" s="11">
        <f>'т.2000 выгрузка '!H81</f>
        <v>0</v>
      </c>
      <c r="I89" s="11">
        <f>'т.2000 выгрузка '!I81</f>
        <v>0</v>
      </c>
      <c r="J89" s="11">
        <f>'т.2000 выгрузка '!J81</f>
        <v>0</v>
      </c>
      <c r="K89" s="11">
        <f>'т.2000 выгрузка '!K81</f>
        <v>0</v>
      </c>
      <c r="L89" s="11">
        <f>'т.2000 выгрузка '!L81</f>
        <v>0</v>
      </c>
      <c r="M89" s="11">
        <f>'т.2000 выгрузка '!M81</f>
        <v>0</v>
      </c>
      <c r="N89" s="11">
        <f>'т.2000 выгрузка '!N81</f>
        <v>0</v>
      </c>
      <c r="O89" s="11">
        <f>'т.2000 выгрузка '!O81</f>
        <v>0</v>
      </c>
      <c r="P89" s="11">
        <f>'т.2000 выгрузка '!P81</f>
        <v>0</v>
      </c>
      <c r="Q89" s="11">
        <f>'т.2000 выгрузка '!Q81</f>
        <v>0</v>
      </c>
      <c r="R89" s="11">
        <f>'т.2000 выгрузка '!R81</f>
        <v>0</v>
      </c>
      <c r="S89" s="11">
        <f>'т.2000 выгрузка '!S81</f>
        <v>0</v>
      </c>
      <c r="T89" s="11">
        <f>'т.2000 выгрузка '!T81</f>
        <v>0</v>
      </c>
      <c r="U89" s="11">
        <f>'т.2000 выгрузка '!U81</f>
        <v>0</v>
      </c>
      <c r="V89" s="18">
        <f t="shared" si="47"/>
        <v>0</v>
      </c>
      <c r="W89" s="18">
        <f t="shared" si="20"/>
        <v>0</v>
      </c>
      <c r="X89" s="18">
        <f t="shared" si="21"/>
        <v>0</v>
      </c>
      <c r="Y89" s="18">
        <f t="shared" si="22"/>
        <v>0</v>
      </c>
      <c r="Z89" s="18">
        <f t="shared" si="23"/>
        <v>0</v>
      </c>
      <c r="AA89" s="18">
        <f t="shared" si="24"/>
        <v>0</v>
      </c>
      <c r="AB89" s="18">
        <f t="shared" si="25"/>
        <v>0</v>
      </c>
      <c r="AC89" s="18">
        <f t="shared" si="26"/>
        <v>0</v>
      </c>
      <c r="AD89" s="18">
        <f t="shared" si="27"/>
        <v>0</v>
      </c>
      <c r="AE89" s="8">
        <f t="shared" si="44"/>
        <v>0</v>
      </c>
      <c r="AF89" s="8">
        <f t="shared" si="45"/>
        <v>0</v>
      </c>
      <c r="AG89" s="8">
        <f t="shared" si="41"/>
        <v>0</v>
      </c>
      <c r="AH89" s="8">
        <f t="shared" si="42"/>
        <v>0</v>
      </c>
      <c r="AI89" s="8">
        <f t="shared" si="43"/>
        <v>0</v>
      </c>
    </row>
    <row r="90" spans="1:35" ht="13.2" customHeight="1">
      <c r="A90" s="10" t="s">
        <v>236</v>
      </c>
      <c r="B90" s="10" t="s">
        <v>237</v>
      </c>
      <c r="C90" s="10" t="s">
        <v>238</v>
      </c>
      <c r="D90" s="11">
        <f>'т.2000 выгрузка '!D82</f>
        <v>0</v>
      </c>
      <c r="E90" s="11">
        <f>'т.2000 выгрузка '!E82</f>
        <v>0</v>
      </c>
      <c r="F90" s="11">
        <f>'т.2000 выгрузка '!F82</f>
        <v>0</v>
      </c>
      <c r="G90" s="11">
        <f>'т.2000 выгрузка '!G82</f>
        <v>0</v>
      </c>
      <c r="H90" s="11">
        <f>'т.2000 выгрузка '!H82</f>
        <v>0</v>
      </c>
      <c r="I90" s="11">
        <f>'т.2000 выгрузка '!I82</f>
        <v>0</v>
      </c>
      <c r="J90" s="11">
        <f>'т.2000 выгрузка '!J82</f>
        <v>0</v>
      </c>
      <c r="K90" s="11">
        <f>'т.2000 выгрузка '!K82</f>
        <v>0</v>
      </c>
      <c r="L90" s="11">
        <f>'т.2000 выгрузка '!L82</f>
        <v>0</v>
      </c>
      <c r="M90" s="11">
        <f>'т.2000 выгрузка '!M82</f>
        <v>0</v>
      </c>
      <c r="N90" s="11">
        <f>'т.2000 выгрузка '!N82</f>
        <v>0</v>
      </c>
      <c r="O90" s="11">
        <f>'т.2000 выгрузка '!O82</f>
        <v>0</v>
      </c>
      <c r="P90" s="11">
        <f>'т.2000 выгрузка '!P82</f>
        <v>0</v>
      </c>
      <c r="Q90" s="11">
        <f>'т.2000 выгрузка '!Q82</f>
        <v>0</v>
      </c>
      <c r="R90" s="11">
        <f>'т.2000 выгрузка '!R82</f>
        <v>0</v>
      </c>
      <c r="S90" s="11">
        <f>'т.2000 выгрузка '!S82</f>
        <v>0</v>
      </c>
      <c r="T90" s="11">
        <f>'т.2000 выгрузка '!T82</f>
        <v>0</v>
      </c>
      <c r="U90" s="11">
        <f>'т.2000 выгрузка '!U82</f>
        <v>0</v>
      </c>
      <c r="V90" s="18">
        <f t="shared" si="47"/>
        <v>0</v>
      </c>
      <c r="W90" s="18">
        <f t="shared" si="20"/>
        <v>0</v>
      </c>
      <c r="X90" s="18">
        <f t="shared" si="21"/>
        <v>0</v>
      </c>
      <c r="Y90" s="18">
        <f t="shared" si="22"/>
        <v>0</v>
      </c>
      <c r="Z90" s="18">
        <f t="shared" si="23"/>
        <v>0</v>
      </c>
      <c r="AA90" s="18">
        <f t="shared" si="24"/>
        <v>0</v>
      </c>
      <c r="AB90" s="18">
        <f t="shared" si="25"/>
        <v>0</v>
      </c>
      <c r="AC90" s="18">
        <f t="shared" si="26"/>
        <v>0</v>
      </c>
      <c r="AD90" s="18">
        <f t="shared" si="27"/>
        <v>0</v>
      </c>
      <c r="AE90" s="8">
        <f t="shared" si="44"/>
        <v>0</v>
      </c>
      <c r="AF90" s="8">
        <f t="shared" si="45"/>
        <v>0</v>
      </c>
      <c r="AG90" s="8">
        <f t="shared" si="41"/>
        <v>0</v>
      </c>
      <c r="AH90" s="8">
        <f t="shared" si="42"/>
        <v>0</v>
      </c>
      <c r="AI90" s="8">
        <f t="shared" si="43"/>
        <v>0</v>
      </c>
    </row>
    <row r="91" spans="1:35" ht="13.2" customHeight="1">
      <c r="A91" s="10" t="s">
        <v>239</v>
      </c>
      <c r="B91" s="10" t="s">
        <v>240</v>
      </c>
      <c r="C91" s="10" t="s">
        <v>241</v>
      </c>
      <c r="D91" s="11">
        <f>'т.2000 выгрузка '!D83</f>
        <v>0</v>
      </c>
      <c r="E91" s="11">
        <f>'т.2000 выгрузка '!E83</f>
        <v>0</v>
      </c>
      <c r="F91" s="11">
        <f>'т.2000 выгрузка '!F83</f>
        <v>0</v>
      </c>
      <c r="G91" s="11">
        <f>'т.2000 выгрузка '!G83</f>
        <v>0</v>
      </c>
      <c r="H91" s="11">
        <f>'т.2000 выгрузка '!H83</f>
        <v>0</v>
      </c>
      <c r="I91" s="11">
        <f>'т.2000 выгрузка '!I83</f>
        <v>0</v>
      </c>
      <c r="J91" s="11">
        <f>'т.2000 выгрузка '!J83</f>
        <v>0</v>
      </c>
      <c r="K91" s="11">
        <f>'т.2000 выгрузка '!K83</f>
        <v>0</v>
      </c>
      <c r="L91" s="11">
        <f>'т.2000 выгрузка '!L83</f>
        <v>0</v>
      </c>
      <c r="M91" s="11">
        <f>'т.2000 выгрузка '!M83</f>
        <v>0</v>
      </c>
      <c r="N91" s="11">
        <f>'т.2000 выгрузка '!N83</f>
        <v>0</v>
      </c>
      <c r="O91" s="11">
        <f>'т.2000 выгрузка '!O83</f>
        <v>0</v>
      </c>
      <c r="P91" s="11">
        <f>'т.2000 выгрузка '!P83</f>
        <v>0</v>
      </c>
      <c r="Q91" s="11">
        <f>'т.2000 выгрузка '!Q83</f>
        <v>0</v>
      </c>
      <c r="R91" s="11">
        <f>'т.2000 выгрузка '!R83</f>
        <v>0</v>
      </c>
      <c r="S91" s="11">
        <f>'т.2000 выгрузка '!S83</f>
        <v>0</v>
      </c>
      <c r="T91" s="11">
        <f>'т.2000 выгрузка '!T83</f>
        <v>0</v>
      </c>
      <c r="U91" s="11">
        <f>'т.2000 выгрузка '!U83</f>
        <v>0</v>
      </c>
      <c r="V91" s="18">
        <f t="shared" si="47"/>
        <v>0</v>
      </c>
      <c r="W91" s="18">
        <f t="shared" ref="W91:W154" si="48">E91-N91</f>
        <v>0</v>
      </c>
      <c r="X91" s="18">
        <f t="shared" ref="X91:X154" si="49">F91-O91</f>
        <v>0</v>
      </c>
      <c r="Y91" s="18">
        <f t="shared" ref="Y91:Y154" si="50">G91-P91</f>
        <v>0</v>
      </c>
      <c r="Z91" s="18">
        <f t="shared" ref="Z91:Z154" si="51">H91-Q91</f>
        <v>0</v>
      </c>
      <c r="AA91" s="18">
        <f t="shared" ref="AA91:AA154" si="52">I91-R91</f>
        <v>0</v>
      </c>
      <c r="AB91" s="18">
        <f t="shared" ref="AB91:AB154" si="53">J91-S91</f>
        <v>0</v>
      </c>
      <c r="AC91" s="18">
        <f t="shared" ref="AC91:AC154" si="54">K91-T91</f>
        <v>0</v>
      </c>
      <c r="AD91" s="18">
        <f t="shared" ref="AD91:AD154" si="55">L91-U91</f>
        <v>0</v>
      </c>
      <c r="AE91" s="8">
        <f t="shared" si="44"/>
        <v>0</v>
      </c>
      <c r="AF91" s="8">
        <f t="shared" si="45"/>
        <v>0</v>
      </c>
      <c r="AG91" s="8">
        <f t="shared" si="41"/>
        <v>0</v>
      </c>
      <c r="AH91" s="8">
        <f t="shared" si="42"/>
        <v>0</v>
      </c>
      <c r="AI91" s="8">
        <f t="shared" si="43"/>
        <v>0</v>
      </c>
    </row>
    <row r="92" spans="1:35" ht="13.2" customHeight="1">
      <c r="A92" s="10" t="s">
        <v>242</v>
      </c>
      <c r="B92" s="10" t="s">
        <v>243</v>
      </c>
      <c r="C92" s="10" t="s">
        <v>244</v>
      </c>
      <c r="D92" s="11">
        <f>'т.2000 выгрузка '!D84</f>
        <v>0</v>
      </c>
      <c r="E92" s="11">
        <f>'т.2000 выгрузка '!E84</f>
        <v>0</v>
      </c>
      <c r="F92" s="11">
        <f>'т.2000 выгрузка '!F84</f>
        <v>0</v>
      </c>
      <c r="G92" s="11">
        <f>'т.2000 выгрузка '!G84</f>
        <v>0</v>
      </c>
      <c r="H92" s="11">
        <f>'т.2000 выгрузка '!H84</f>
        <v>0</v>
      </c>
      <c r="I92" s="11">
        <f>'т.2000 выгрузка '!I84</f>
        <v>0</v>
      </c>
      <c r="J92" s="11">
        <f>'т.2000 выгрузка '!J84</f>
        <v>0</v>
      </c>
      <c r="K92" s="11">
        <f>'т.2000 выгрузка '!K84</f>
        <v>0</v>
      </c>
      <c r="L92" s="11">
        <f>'т.2000 выгрузка '!L84</f>
        <v>0</v>
      </c>
      <c r="M92" s="11">
        <f>'т.2000 выгрузка '!M84</f>
        <v>0</v>
      </c>
      <c r="N92" s="11">
        <f>'т.2000 выгрузка '!N84</f>
        <v>0</v>
      </c>
      <c r="O92" s="11">
        <f>'т.2000 выгрузка '!O84</f>
        <v>0</v>
      </c>
      <c r="P92" s="11">
        <f>'т.2000 выгрузка '!P84</f>
        <v>0</v>
      </c>
      <c r="Q92" s="11">
        <f>'т.2000 выгрузка '!Q84</f>
        <v>0</v>
      </c>
      <c r="R92" s="11">
        <f>'т.2000 выгрузка '!R84</f>
        <v>0</v>
      </c>
      <c r="S92" s="11">
        <f>'т.2000 выгрузка '!S84</f>
        <v>0</v>
      </c>
      <c r="T92" s="11">
        <f>'т.2000 выгрузка '!T84</f>
        <v>0</v>
      </c>
      <c r="U92" s="11">
        <f>'т.2000 выгрузка '!U84</f>
        <v>0</v>
      </c>
      <c r="V92" s="18">
        <f t="shared" si="47"/>
        <v>0</v>
      </c>
      <c r="W92" s="18">
        <f t="shared" si="48"/>
        <v>0</v>
      </c>
      <c r="X92" s="18">
        <f t="shared" si="49"/>
        <v>0</v>
      </c>
      <c r="Y92" s="18">
        <f t="shared" si="50"/>
        <v>0</v>
      </c>
      <c r="Z92" s="18">
        <f t="shared" si="51"/>
        <v>0</v>
      </c>
      <c r="AA92" s="18">
        <f t="shared" si="52"/>
        <v>0</v>
      </c>
      <c r="AB92" s="18">
        <f t="shared" si="53"/>
        <v>0</v>
      </c>
      <c r="AC92" s="18">
        <f t="shared" si="54"/>
        <v>0</v>
      </c>
      <c r="AD92" s="18">
        <f t="shared" si="55"/>
        <v>0</v>
      </c>
      <c r="AE92" s="8">
        <f>V92-W92</f>
        <v>0</v>
      </c>
      <c r="AF92" s="8">
        <f>W92-X92</f>
        <v>0</v>
      </c>
      <c r="AG92" s="8">
        <f t="shared" si="41"/>
        <v>0</v>
      </c>
      <c r="AH92" s="8">
        <f t="shared" si="42"/>
        <v>0</v>
      </c>
      <c r="AI92" s="8">
        <f t="shared" si="43"/>
        <v>0</v>
      </c>
    </row>
    <row r="93" spans="1:35" ht="13.2" customHeight="1">
      <c r="A93" s="10" t="s">
        <v>245</v>
      </c>
      <c r="B93" s="10" t="s">
        <v>246</v>
      </c>
      <c r="C93" s="10" t="s">
        <v>247</v>
      </c>
      <c r="D93" s="11">
        <f>'т.2000 выгрузка '!D85</f>
        <v>0</v>
      </c>
      <c r="E93" s="11">
        <f>'т.2000 выгрузка '!E85</f>
        <v>0</v>
      </c>
      <c r="F93" s="11">
        <f>'т.2000 выгрузка '!F85</f>
        <v>0</v>
      </c>
      <c r="G93" s="11">
        <f>'т.2000 выгрузка '!G85</f>
        <v>0</v>
      </c>
      <c r="H93" s="11">
        <f>'т.2000 выгрузка '!H85</f>
        <v>0</v>
      </c>
      <c r="I93" s="11">
        <f>'т.2000 выгрузка '!I85</f>
        <v>0</v>
      </c>
      <c r="J93" s="11">
        <f>'т.2000 выгрузка '!J85</f>
        <v>0</v>
      </c>
      <c r="K93" s="11">
        <f>'т.2000 выгрузка '!K85</f>
        <v>0</v>
      </c>
      <c r="L93" s="11">
        <f>'т.2000 выгрузка '!L85</f>
        <v>0</v>
      </c>
      <c r="M93" s="11">
        <f>'т.2000 выгрузка '!M85</f>
        <v>0</v>
      </c>
      <c r="N93" s="11">
        <f>'т.2000 выгрузка '!N85</f>
        <v>0</v>
      </c>
      <c r="O93" s="11">
        <f>'т.2000 выгрузка '!O85</f>
        <v>0</v>
      </c>
      <c r="P93" s="11">
        <f>'т.2000 выгрузка '!P85</f>
        <v>0</v>
      </c>
      <c r="Q93" s="11">
        <f>'т.2000 выгрузка '!Q85</f>
        <v>0</v>
      </c>
      <c r="R93" s="11">
        <f>'т.2000 выгрузка '!R85</f>
        <v>0</v>
      </c>
      <c r="S93" s="11">
        <f>'т.2000 выгрузка '!S85</f>
        <v>0</v>
      </c>
      <c r="T93" s="11">
        <f>'т.2000 выгрузка '!T85</f>
        <v>0</v>
      </c>
      <c r="U93" s="11">
        <f>'т.2000 выгрузка '!U85</f>
        <v>0</v>
      </c>
      <c r="V93" s="18">
        <f t="shared" si="47"/>
        <v>0</v>
      </c>
      <c r="W93" s="18">
        <f t="shared" si="48"/>
        <v>0</v>
      </c>
      <c r="X93" s="18">
        <f t="shared" si="49"/>
        <v>0</v>
      </c>
      <c r="Y93" s="18">
        <f t="shared" si="50"/>
        <v>0</v>
      </c>
      <c r="Z93" s="18">
        <f t="shared" si="51"/>
        <v>0</v>
      </c>
      <c r="AA93" s="18">
        <f t="shared" si="52"/>
        <v>0</v>
      </c>
      <c r="AB93" s="18">
        <f t="shared" si="53"/>
        <v>0</v>
      </c>
      <c r="AC93" s="18">
        <f t="shared" si="54"/>
        <v>0</v>
      </c>
      <c r="AD93" s="18">
        <f t="shared" si="55"/>
        <v>0</v>
      </c>
      <c r="AE93" s="8">
        <f t="shared" ref="AE93:AE156" si="56">V93-W93</f>
        <v>0</v>
      </c>
      <c r="AF93" s="8">
        <f t="shared" ref="AF93:AF156" si="57">W93-X93</f>
        <v>0</v>
      </c>
      <c r="AG93" s="8">
        <f t="shared" si="41"/>
        <v>0</v>
      </c>
      <c r="AH93" s="8">
        <f t="shared" si="42"/>
        <v>0</v>
      </c>
      <c r="AI93" s="8">
        <f t="shared" si="43"/>
        <v>0</v>
      </c>
    </row>
    <row r="94" spans="1:35" ht="13.2" customHeight="1">
      <c r="A94" s="10" t="s">
        <v>248</v>
      </c>
      <c r="B94" s="10" t="s">
        <v>249</v>
      </c>
      <c r="C94" s="10" t="s">
        <v>250</v>
      </c>
      <c r="D94" s="11">
        <f>'т.2000 выгрузка '!D86</f>
        <v>0</v>
      </c>
      <c r="E94" s="11">
        <f>'т.2000 выгрузка '!E86</f>
        <v>0</v>
      </c>
      <c r="F94" s="11">
        <f>'т.2000 выгрузка '!F86</f>
        <v>0</v>
      </c>
      <c r="G94" s="11">
        <f>'т.2000 выгрузка '!G86</f>
        <v>0</v>
      </c>
      <c r="H94" s="11">
        <f>'т.2000 выгрузка '!H86</f>
        <v>0</v>
      </c>
      <c r="I94" s="11">
        <f>'т.2000 выгрузка '!I86</f>
        <v>0</v>
      </c>
      <c r="J94" s="11">
        <f>'т.2000 выгрузка '!J86</f>
        <v>0</v>
      </c>
      <c r="K94" s="11">
        <f>'т.2000 выгрузка '!K86</f>
        <v>0</v>
      </c>
      <c r="L94" s="11">
        <f>'т.2000 выгрузка '!L86</f>
        <v>0</v>
      </c>
      <c r="M94" s="11">
        <f>'т.2000 выгрузка '!M86</f>
        <v>0</v>
      </c>
      <c r="N94" s="11">
        <f>'т.2000 выгрузка '!N86</f>
        <v>0</v>
      </c>
      <c r="O94" s="11">
        <f>'т.2000 выгрузка '!O86</f>
        <v>0</v>
      </c>
      <c r="P94" s="11">
        <f>'т.2000 выгрузка '!P86</f>
        <v>0</v>
      </c>
      <c r="Q94" s="11">
        <f>'т.2000 выгрузка '!Q86</f>
        <v>0</v>
      </c>
      <c r="R94" s="11">
        <f>'т.2000 выгрузка '!R86</f>
        <v>0</v>
      </c>
      <c r="S94" s="11">
        <f>'т.2000 выгрузка '!S86</f>
        <v>0</v>
      </c>
      <c r="T94" s="11">
        <f>'т.2000 выгрузка '!T86</f>
        <v>0</v>
      </c>
      <c r="U94" s="11">
        <f>'т.2000 выгрузка '!U86</f>
        <v>0</v>
      </c>
      <c r="V94" s="18">
        <f t="shared" si="47"/>
        <v>0</v>
      </c>
      <c r="W94" s="18">
        <f t="shared" si="48"/>
        <v>0</v>
      </c>
      <c r="X94" s="18">
        <f t="shared" si="49"/>
        <v>0</v>
      </c>
      <c r="Y94" s="18">
        <f t="shared" si="50"/>
        <v>0</v>
      </c>
      <c r="Z94" s="18">
        <f t="shared" si="51"/>
        <v>0</v>
      </c>
      <c r="AA94" s="18">
        <f t="shared" si="52"/>
        <v>0</v>
      </c>
      <c r="AB94" s="18">
        <f t="shared" si="53"/>
        <v>0</v>
      </c>
      <c r="AC94" s="18">
        <f t="shared" si="54"/>
        <v>0</v>
      </c>
      <c r="AD94" s="18">
        <f t="shared" si="55"/>
        <v>0</v>
      </c>
      <c r="AE94" s="8">
        <f t="shared" si="56"/>
        <v>0</v>
      </c>
      <c r="AF94" s="8">
        <f t="shared" si="57"/>
        <v>0</v>
      </c>
      <c r="AG94" s="8">
        <f t="shared" si="41"/>
        <v>0</v>
      </c>
      <c r="AH94" s="8">
        <f t="shared" si="42"/>
        <v>0</v>
      </c>
      <c r="AI94" s="8">
        <f t="shared" si="43"/>
        <v>0</v>
      </c>
    </row>
    <row r="95" spans="1:35" ht="13.2" customHeight="1">
      <c r="A95" s="10" t="s">
        <v>251</v>
      </c>
      <c r="B95" s="10" t="s">
        <v>252</v>
      </c>
      <c r="C95" s="10" t="s">
        <v>253</v>
      </c>
      <c r="D95" s="11">
        <f>'т.2000 выгрузка '!D87</f>
        <v>0</v>
      </c>
      <c r="E95" s="11">
        <f>'т.2000 выгрузка '!E87</f>
        <v>0</v>
      </c>
      <c r="F95" s="11">
        <f>'т.2000 выгрузка '!F87</f>
        <v>0</v>
      </c>
      <c r="G95" s="11">
        <f>'т.2000 выгрузка '!G87</f>
        <v>0</v>
      </c>
      <c r="H95" s="11">
        <f>'т.2000 выгрузка '!H87</f>
        <v>0</v>
      </c>
      <c r="I95" s="11">
        <f>'т.2000 выгрузка '!I87</f>
        <v>0</v>
      </c>
      <c r="J95" s="11">
        <f>'т.2000 выгрузка '!J87</f>
        <v>0</v>
      </c>
      <c r="K95" s="11">
        <f>'т.2000 выгрузка '!K87</f>
        <v>0</v>
      </c>
      <c r="L95" s="11">
        <f>'т.2000 выгрузка '!L87</f>
        <v>0</v>
      </c>
      <c r="M95" s="11">
        <f>'т.2000 выгрузка '!M87</f>
        <v>0</v>
      </c>
      <c r="N95" s="11">
        <f>'т.2000 выгрузка '!N87</f>
        <v>0</v>
      </c>
      <c r="O95" s="11">
        <f>'т.2000 выгрузка '!O87</f>
        <v>0</v>
      </c>
      <c r="P95" s="11">
        <f>'т.2000 выгрузка '!P87</f>
        <v>0</v>
      </c>
      <c r="Q95" s="11">
        <f>'т.2000 выгрузка '!Q87</f>
        <v>0</v>
      </c>
      <c r="R95" s="11">
        <f>'т.2000 выгрузка '!R87</f>
        <v>0</v>
      </c>
      <c r="S95" s="11">
        <f>'т.2000 выгрузка '!S87</f>
        <v>0</v>
      </c>
      <c r="T95" s="11">
        <f>'т.2000 выгрузка '!T87</f>
        <v>0</v>
      </c>
      <c r="U95" s="11">
        <f>'т.2000 выгрузка '!U87</f>
        <v>0</v>
      </c>
      <c r="V95" s="18">
        <f t="shared" si="47"/>
        <v>0</v>
      </c>
      <c r="W95" s="18">
        <f t="shared" si="48"/>
        <v>0</v>
      </c>
      <c r="X95" s="18">
        <f t="shared" si="49"/>
        <v>0</v>
      </c>
      <c r="Y95" s="18">
        <f t="shared" si="50"/>
        <v>0</v>
      </c>
      <c r="Z95" s="18">
        <f t="shared" si="51"/>
        <v>0</v>
      </c>
      <c r="AA95" s="18">
        <f t="shared" si="52"/>
        <v>0</v>
      </c>
      <c r="AB95" s="18">
        <f t="shared" si="53"/>
        <v>0</v>
      </c>
      <c r="AC95" s="18">
        <f t="shared" si="54"/>
        <v>0</v>
      </c>
      <c r="AD95" s="18">
        <f t="shared" si="55"/>
        <v>0</v>
      </c>
      <c r="AE95" s="8">
        <f t="shared" si="56"/>
        <v>0</v>
      </c>
      <c r="AF95" s="8">
        <f t="shared" si="57"/>
        <v>0</v>
      </c>
      <c r="AG95" s="8">
        <f t="shared" si="41"/>
        <v>0</v>
      </c>
      <c r="AH95" s="8">
        <f t="shared" si="42"/>
        <v>0</v>
      </c>
      <c r="AI95" s="8">
        <f t="shared" si="43"/>
        <v>0</v>
      </c>
    </row>
    <row r="96" spans="1:35" ht="13.2" customHeight="1">
      <c r="A96" s="10" t="s">
        <v>254</v>
      </c>
      <c r="B96" s="10" t="s">
        <v>255</v>
      </c>
      <c r="C96" s="10" t="s">
        <v>256</v>
      </c>
      <c r="D96" s="11">
        <f>'т.2000 выгрузка '!D88</f>
        <v>0</v>
      </c>
      <c r="E96" s="11">
        <f>'т.2000 выгрузка '!E88</f>
        <v>0</v>
      </c>
      <c r="F96" s="11">
        <f>'т.2000 выгрузка '!F88</f>
        <v>0</v>
      </c>
      <c r="G96" s="11">
        <f>'т.2000 выгрузка '!G88</f>
        <v>0</v>
      </c>
      <c r="H96" s="11">
        <f>'т.2000 выгрузка '!H88</f>
        <v>0</v>
      </c>
      <c r="I96" s="11">
        <f>'т.2000 выгрузка '!I88</f>
        <v>0</v>
      </c>
      <c r="J96" s="11">
        <f>'т.2000 выгрузка '!J88</f>
        <v>0</v>
      </c>
      <c r="K96" s="11">
        <f>'т.2000 выгрузка '!K88</f>
        <v>0</v>
      </c>
      <c r="L96" s="11">
        <f>'т.2000 выгрузка '!L88</f>
        <v>0</v>
      </c>
      <c r="M96" s="11">
        <f>'т.2000 выгрузка '!M88</f>
        <v>0</v>
      </c>
      <c r="N96" s="11">
        <f>'т.2000 выгрузка '!N88</f>
        <v>0</v>
      </c>
      <c r="O96" s="11">
        <f>'т.2000 выгрузка '!O88</f>
        <v>0</v>
      </c>
      <c r="P96" s="11">
        <f>'т.2000 выгрузка '!P88</f>
        <v>0</v>
      </c>
      <c r="Q96" s="11">
        <f>'т.2000 выгрузка '!Q88</f>
        <v>0</v>
      </c>
      <c r="R96" s="11">
        <f>'т.2000 выгрузка '!R88</f>
        <v>0</v>
      </c>
      <c r="S96" s="11">
        <f>'т.2000 выгрузка '!S88</f>
        <v>0</v>
      </c>
      <c r="T96" s="11">
        <f>'т.2000 выгрузка '!T88</f>
        <v>0</v>
      </c>
      <c r="U96" s="11">
        <f>'т.2000 выгрузка '!U88</f>
        <v>0</v>
      </c>
      <c r="V96" s="18">
        <f t="shared" si="47"/>
        <v>0</v>
      </c>
      <c r="W96" s="18">
        <f t="shared" si="48"/>
        <v>0</v>
      </c>
      <c r="X96" s="18">
        <f t="shared" si="49"/>
        <v>0</v>
      </c>
      <c r="Y96" s="18">
        <f t="shared" si="50"/>
        <v>0</v>
      </c>
      <c r="Z96" s="18">
        <f t="shared" si="51"/>
        <v>0</v>
      </c>
      <c r="AA96" s="18">
        <f t="shared" si="52"/>
        <v>0</v>
      </c>
      <c r="AB96" s="18">
        <f t="shared" si="53"/>
        <v>0</v>
      </c>
      <c r="AC96" s="18">
        <f t="shared" si="54"/>
        <v>0</v>
      </c>
      <c r="AD96" s="18">
        <f t="shared" si="55"/>
        <v>0</v>
      </c>
      <c r="AE96" s="8">
        <f t="shared" si="56"/>
        <v>0</v>
      </c>
      <c r="AF96" s="8">
        <f t="shared" si="57"/>
        <v>0</v>
      </c>
      <c r="AG96" s="8">
        <f t="shared" si="41"/>
        <v>0</v>
      </c>
      <c r="AH96" s="8">
        <f t="shared" si="42"/>
        <v>0</v>
      </c>
      <c r="AI96" s="8">
        <f t="shared" si="43"/>
        <v>0</v>
      </c>
    </row>
    <row r="97" spans="1:35" ht="13.2" customHeight="1">
      <c r="A97" s="10" t="s">
        <v>257</v>
      </c>
      <c r="B97" s="10" t="s">
        <v>258</v>
      </c>
      <c r="C97" s="10" t="s">
        <v>259</v>
      </c>
      <c r="D97" s="11">
        <f>'т.2000 выгрузка '!D89</f>
        <v>0</v>
      </c>
      <c r="E97" s="11">
        <f>'т.2000 выгрузка '!E89</f>
        <v>0</v>
      </c>
      <c r="F97" s="11">
        <f>'т.2000 выгрузка '!F89</f>
        <v>0</v>
      </c>
      <c r="G97" s="11">
        <f>'т.2000 выгрузка '!G89</f>
        <v>0</v>
      </c>
      <c r="H97" s="11">
        <f>'т.2000 выгрузка '!H89</f>
        <v>0</v>
      </c>
      <c r="I97" s="11">
        <f>'т.2000 выгрузка '!I89</f>
        <v>0</v>
      </c>
      <c r="J97" s="11">
        <f>'т.2000 выгрузка '!J89</f>
        <v>0</v>
      </c>
      <c r="K97" s="11">
        <f>'т.2000 выгрузка '!K89</f>
        <v>0</v>
      </c>
      <c r="L97" s="11">
        <f>'т.2000 выгрузка '!L89</f>
        <v>0</v>
      </c>
      <c r="M97" s="11">
        <f>'т.2000 выгрузка '!M89</f>
        <v>0</v>
      </c>
      <c r="N97" s="11">
        <f>'т.2000 выгрузка '!N89</f>
        <v>0</v>
      </c>
      <c r="O97" s="11">
        <f>'т.2000 выгрузка '!O89</f>
        <v>0</v>
      </c>
      <c r="P97" s="11">
        <f>'т.2000 выгрузка '!P89</f>
        <v>0</v>
      </c>
      <c r="Q97" s="11">
        <f>'т.2000 выгрузка '!Q89</f>
        <v>0</v>
      </c>
      <c r="R97" s="11">
        <f>'т.2000 выгрузка '!R89</f>
        <v>0</v>
      </c>
      <c r="S97" s="11">
        <f>'т.2000 выгрузка '!S89</f>
        <v>0</v>
      </c>
      <c r="T97" s="11">
        <f>'т.2000 выгрузка '!T89</f>
        <v>0</v>
      </c>
      <c r="U97" s="11">
        <f>'т.2000 выгрузка '!U89</f>
        <v>0</v>
      </c>
      <c r="V97" s="18">
        <f t="shared" si="47"/>
        <v>0</v>
      </c>
      <c r="W97" s="18">
        <f t="shared" si="48"/>
        <v>0</v>
      </c>
      <c r="X97" s="18">
        <f t="shared" si="49"/>
        <v>0</v>
      </c>
      <c r="Y97" s="18">
        <f t="shared" si="50"/>
        <v>0</v>
      </c>
      <c r="Z97" s="18">
        <f t="shared" si="51"/>
        <v>0</v>
      </c>
      <c r="AA97" s="18">
        <f t="shared" si="52"/>
        <v>0</v>
      </c>
      <c r="AB97" s="18">
        <f t="shared" si="53"/>
        <v>0</v>
      </c>
      <c r="AC97" s="18">
        <f t="shared" si="54"/>
        <v>0</v>
      </c>
      <c r="AD97" s="18">
        <f t="shared" si="55"/>
        <v>0</v>
      </c>
      <c r="AE97" s="8">
        <f t="shared" si="56"/>
        <v>0</v>
      </c>
      <c r="AF97" s="8">
        <f t="shared" si="57"/>
        <v>0</v>
      </c>
      <c r="AG97" s="8">
        <f t="shared" si="41"/>
        <v>0</v>
      </c>
      <c r="AH97" s="8">
        <f t="shared" si="42"/>
        <v>0</v>
      </c>
      <c r="AI97" s="8">
        <f t="shared" si="43"/>
        <v>0</v>
      </c>
    </row>
    <row r="98" spans="1:35" ht="13.2" customHeight="1">
      <c r="A98" s="10" t="s">
        <v>260</v>
      </c>
      <c r="B98" s="10" t="s">
        <v>261</v>
      </c>
      <c r="C98" s="10" t="s">
        <v>262</v>
      </c>
      <c r="D98" s="11">
        <f>'т.2000 выгрузка '!D90</f>
        <v>0</v>
      </c>
      <c r="E98" s="11">
        <f>'т.2000 выгрузка '!E90</f>
        <v>0</v>
      </c>
      <c r="F98" s="11">
        <f>'т.2000 выгрузка '!F90</f>
        <v>0</v>
      </c>
      <c r="G98" s="11">
        <f>'т.2000 выгрузка '!G90</f>
        <v>0</v>
      </c>
      <c r="H98" s="11">
        <f>'т.2000 выгрузка '!H90</f>
        <v>0</v>
      </c>
      <c r="I98" s="11">
        <f>'т.2000 выгрузка '!I90</f>
        <v>0</v>
      </c>
      <c r="J98" s="11">
        <f>'т.2000 выгрузка '!J90</f>
        <v>0</v>
      </c>
      <c r="K98" s="11">
        <f>'т.2000 выгрузка '!K90</f>
        <v>0</v>
      </c>
      <c r="L98" s="11">
        <f>'т.2000 выгрузка '!L90</f>
        <v>0</v>
      </c>
      <c r="M98" s="11">
        <f>'т.2000 выгрузка '!M90</f>
        <v>0</v>
      </c>
      <c r="N98" s="11">
        <f>'т.2000 выгрузка '!N90</f>
        <v>0</v>
      </c>
      <c r="O98" s="11">
        <f>'т.2000 выгрузка '!O90</f>
        <v>0</v>
      </c>
      <c r="P98" s="11">
        <f>'т.2000 выгрузка '!P90</f>
        <v>0</v>
      </c>
      <c r="Q98" s="11">
        <f>'т.2000 выгрузка '!Q90</f>
        <v>0</v>
      </c>
      <c r="R98" s="11">
        <f>'т.2000 выгрузка '!R90</f>
        <v>0</v>
      </c>
      <c r="S98" s="11">
        <f>'т.2000 выгрузка '!S90</f>
        <v>0</v>
      </c>
      <c r="T98" s="11">
        <f>'т.2000 выгрузка '!T90</f>
        <v>0</v>
      </c>
      <c r="U98" s="11">
        <f>'т.2000 выгрузка '!U90</f>
        <v>0</v>
      </c>
      <c r="V98" s="18">
        <f t="shared" si="47"/>
        <v>0</v>
      </c>
      <c r="W98" s="18">
        <f t="shared" si="48"/>
        <v>0</v>
      </c>
      <c r="X98" s="18">
        <f t="shared" si="49"/>
        <v>0</v>
      </c>
      <c r="Y98" s="18">
        <f t="shared" si="50"/>
        <v>0</v>
      </c>
      <c r="Z98" s="18">
        <f t="shared" si="51"/>
        <v>0</v>
      </c>
      <c r="AA98" s="18">
        <f t="shared" si="52"/>
        <v>0</v>
      </c>
      <c r="AB98" s="18">
        <f t="shared" si="53"/>
        <v>0</v>
      </c>
      <c r="AC98" s="18">
        <f t="shared" si="54"/>
        <v>0</v>
      </c>
      <c r="AD98" s="18">
        <f t="shared" si="55"/>
        <v>0</v>
      </c>
      <c r="AE98" s="8">
        <f t="shared" si="56"/>
        <v>0</v>
      </c>
      <c r="AF98" s="8">
        <f t="shared" si="57"/>
        <v>0</v>
      </c>
      <c r="AG98" s="8">
        <f t="shared" si="41"/>
        <v>0</v>
      </c>
      <c r="AH98" s="8">
        <f t="shared" si="42"/>
        <v>0</v>
      </c>
      <c r="AI98" s="8">
        <f t="shared" si="43"/>
        <v>0</v>
      </c>
    </row>
    <row r="99" spans="1:35" ht="13.2" customHeight="1">
      <c r="A99" s="10" t="s">
        <v>263</v>
      </c>
      <c r="B99" s="10" t="s">
        <v>264</v>
      </c>
      <c r="C99" s="10" t="s">
        <v>265</v>
      </c>
      <c r="D99" s="11">
        <f>'т.2000 выгрузка '!D91</f>
        <v>0</v>
      </c>
      <c r="E99" s="11">
        <f>'т.2000 выгрузка '!E91</f>
        <v>0</v>
      </c>
      <c r="F99" s="11">
        <f>'т.2000 выгрузка '!F91</f>
        <v>0</v>
      </c>
      <c r="G99" s="11">
        <f>'т.2000 выгрузка '!G91</f>
        <v>0</v>
      </c>
      <c r="H99" s="11">
        <f>'т.2000 выгрузка '!H91</f>
        <v>0</v>
      </c>
      <c r="I99" s="11">
        <f>'т.2000 выгрузка '!I91</f>
        <v>0</v>
      </c>
      <c r="J99" s="11">
        <f>'т.2000 выгрузка '!J91</f>
        <v>0</v>
      </c>
      <c r="K99" s="11">
        <f>'т.2000 выгрузка '!K91</f>
        <v>0</v>
      </c>
      <c r="L99" s="11">
        <f>'т.2000 выгрузка '!L91</f>
        <v>0</v>
      </c>
      <c r="M99" s="11">
        <f>'т.2000 выгрузка '!M91</f>
        <v>0</v>
      </c>
      <c r="N99" s="11">
        <f>'т.2000 выгрузка '!N91</f>
        <v>0</v>
      </c>
      <c r="O99" s="11">
        <f>'т.2000 выгрузка '!O91</f>
        <v>0</v>
      </c>
      <c r="P99" s="11">
        <f>'т.2000 выгрузка '!P91</f>
        <v>0</v>
      </c>
      <c r="Q99" s="11">
        <f>'т.2000 выгрузка '!Q91</f>
        <v>0</v>
      </c>
      <c r="R99" s="11">
        <f>'т.2000 выгрузка '!R91</f>
        <v>0</v>
      </c>
      <c r="S99" s="11">
        <f>'т.2000 выгрузка '!S91</f>
        <v>0</v>
      </c>
      <c r="T99" s="11">
        <f>'т.2000 выгрузка '!T91</f>
        <v>0</v>
      </c>
      <c r="U99" s="11">
        <f>'т.2000 выгрузка '!U91</f>
        <v>0</v>
      </c>
      <c r="V99" s="18">
        <f t="shared" si="47"/>
        <v>0</v>
      </c>
      <c r="W99" s="18">
        <f t="shared" si="48"/>
        <v>0</v>
      </c>
      <c r="X99" s="18">
        <f t="shared" si="49"/>
        <v>0</v>
      </c>
      <c r="Y99" s="18">
        <f t="shared" si="50"/>
        <v>0</v>
      </c>
      <c r="Z99" s="18">
        <f t="shared" si="51"/>
        <v>0</v>
      </c>
      <c r="AA99" s="18">
        <f t="shared" si="52"/>
        <v>0</v>
      </c>
      <c r="AB99" s="18">
        <f t="shared" si="53"/>
        <v>0</v>
      </c>
      <c r="AC99" s="18">
        <f t="shared" si="54"/>
        <v>0</v>
      </c>
      <c r="AD99" s="18">
        <f t="shared" si="55"/>
        <v>0</v>
      </c>
      <c r="AE99" s="8">
        <f t="shared" si="56"/>
        <v>0</v>
      </c>
      <c r="AF99" s="8">
        <f t="shared" si="57"/>
        <v>0</v>
      </c>
      <c r="AG99" s="8">
        <f t="shared" si="41"/>
        <v>0</v>
      </c>
      <c r="AH99" s="8">
        <f t="shared" si="42"/>
        <v>0</v>
      </c>
      <c r="AI99" s="8">
        <f t="shared" si="43"/>
        <v>0</v>
      </c>
    </row>
    <row r="100" spans="1:35" ht="13.2" customHeight="1">
      <c r="A100" s="10" t="s">
        <v>266</v>
      </c>
      <c r="B100" s="10" t="s">
        <v>267</v>
      </c>
      <c r="C100" s="10" t="s">
        <v>268</v>
      </c>
      <c r="D100" s="11">
        <f>'т.2000 выгрузка '!D92</f>
        <v>0</v>
      </c>
      <c r="E100" s="11">
        <f>'т.2000 выгрузка '!E92</f>
        <v>0</v>
      </c>
      <c r="F100" s="11">
        <f>'т.2000 выгрузка '!F92</f>
        <v>0</v>
      </c>
      <c r="G100" s="11">
        <f>'т.2000 выгрузка '!G92</f>
        <v>0</v>
      </c>
      <c r="H100" s="11">
        <f>'т.2000 выгрузка '!H92</f>
        <v>0</v>
      </c>
      <c r="I100" s="11">
        <f>'т.2000 выгрузка '!I92</f>
        <v>0</v>
      </c>
      <c r="J100" s="11">
        <f>'т.2000 выгрузка '!J92</f>
        <v>0</v>
      </c>
      <c r="K100" s="11">
        <f>'т.2000 выгрузка '!K92</f>
        <v>0</v>
      </c>
      <c r="L100" s="11">
        <f>'т.2000 выгрузка '!L92</f>
        <v>0</v>
      </c>
      <c r="M100" s="11">
        <f>'т.2000 выгрузка '!M92</f>
        <v>0</v>
      </c>
      <c r="N100" s="11">
        <f>'т.2000 выгрузка '!N92</f>
        <v>0</v>
      </c>
      <c r="O100" s="11">
        <f>'т.2000 выгрузка '!O92</f>
        <v>0</v>
      </c>
      <c r="P100" s="11">
        <f>'т.2000 выгрузка '!P92</f>
        <v>0</v>
      </c>
      <c r="Q100" s="11">
        <f>'т.2000 выгрузка '!Q92</f>
        <v>0</v>
      </c>
      <c r="R100" s="11">
        <f>'т.2000 выгрузка '!R92</f>
        <v>0</v>
      </c>
      <c r="S100" s="11">
        <f>'т.2000 выгрузка '!S92</f>
        <v>0</v>
      </c>
      <c r="T100" s="11">
        <f>'т.2000 выгрузка '!T92</f>
        <v>0</v>
      </c>
      <c r="U100" s="11">
        <f>'т.2000 выгрузка '!U92</f>
        <v>0</v>
      </c>
      <c r="V100" s="18">
        <f>D100-M100</f>
        <v>0</v>
      </c>
      <c r="W100" s="18">
        <f t="shared" si="48"/>
        <v>0</v>
      </c>
      <c r="X100" s="18">
        <f t="shared" si="49"/>
        <v>0</v>
      </c>
      <c r="Y100" s="18">
        <f t="shared" si="50"/>
        <v>0</v>
      </c>
      <c r="Z100" s="18">
        <f t="shared" si="51"/>
        <v>0</v>
      </c>
      <c r="AA100" s="18">
        <f t="shared" si="52"/>
        <v>0</v>
      </c>
      <c r="AB100" s="18">
        <f t="shared" si="53"/>
        <v>0</v>
      </c>
      <c r="AC100" s="18">
        <f t="shared" si="54"/>
        <v>0</v>
      </c>
      <c r="AD100" s="18">
        <f t="shared" si="55"/>
        <v>0</v>
      </c>
      <c r="AE100" s="8">
        <f t="shared" si="56"/>
        <v>0</v>
      </c>
      <c r="AF100" s="8">
        <f t="shared" si="57"/>
        <v>0</v>
      </c>
      <c r="AG100" s="8">
        <f t="shared" si="41"/>
        <v>0</v>
      </c>
      <c r="AH100" s="8">
        <f t="shared" si="42"/>
        <v>0</v>
      </c>
      <c r="AI100" s="8">
        <f t="shared" si="43"/>
        <v>0</v>
      </c>
    </row>
    <row r="101" spans="1:35" ht="13.2" customHeight="1">
      <c r="A101" s="10" t="s">
        <v>269</v>
      </c>
      <c r="B101" s="10" t="s">
        <v>270</v>
      </c>
      <c r="C101" s="10" t="s">
        <v>271</v>
      </c>
      <c r="D101" s="11">
        <f>'т.2000 выгрузка '!D93</f>
        <v>0</v>
      </c>
      <c r="E101" s="11">
        <f>'т.2000 выгрузка '!E93</f>
        <v>0</v>
      </c>
      <c r="F101" s="11">
        <f>'т.2000 выгрузка '!F93</f>
        <v>0</v>
      </c>
      <c r="G101" s="11">
        <f>'т.2000 выгрузка '!G93</f>
        <v>0</v>
      </c>
      <c r="H101" s="11">
        <f>'т.2000 выгрузка '!H93</f>
        <v>0</v>
      </c>
      <c r="I101" s="11">
        <f>'т.2000 выгрузка '!I93</f>
        <v>0</v>
      </c>
      <c r="J101" s="11">
        <f>'т.2000 выгрузка '!J93</f>
        <v>0</v>
      </c>
      <c r="K101" s="11">
        <f>'т.2000 выгрузка '!K93</f>
        <v>0</v>
      </c>
      <c r="L101" s="11">
        <f>'т.2000 выгрузка '!L93</f>
        <v>0</v>
      </c>
      <c r="M101" s="11">
        <f>'т.2000 выгрузка '!M93</f>
        <v>0</v>
      </c>
      <c r="N101" s="11">
        <f>'т.2000 выгрузка '!N93</f>
        <v>0</v>
      </c>
      <c r="O101" s="11">
        <f>'т.2000 выгрузка '!O93</f>
        <v>0</v>
      </c>
      <c r="P101" s="11">
        <f>'т.2000 выгрузка '!P93</f>
        <v>0</v>
      </c>
      <c r="Q101" s="11">
        <f>'т.2000 выгрузка '!Q93</f>
        <v>0</v>
      </c>
      <c r="R101" s="11">
        <f>'т.2000 выгрузка '!R93</f>
        <v>0</v>
      </c>
      <c r="S101" s="11">
        <f>'т.2000 выгрузка '!S93</f>
        <v>0</v>
      </c>
      <c r="T101" s="11">
        <f>'т.2000 выгрузка '!T93</f>
        <v>0</v>
      </c>
      <c r="U101" s="11">
        <f>'т.2000 выгрузка '!U93</f>
        <v>0</v>
      </c>
      <c r="V101" s="18">
        <f t="shared" ref="V101" si="58">D101-M101</f>
        <v>0</v>
      </c>
      <c r="W101" s="18">
        <f t="shared" si="48"/>
        <v>0</v>
      </c>
      <c r="X101" s="18">
        <f t="shared" si="49"/>
        <v>0</v>
      </c>
      <c r="Y101" s="18">
        <f t="shared" si="50"/>
        <v>0</v>
      </c>
      <c r="Z101" s="18">
        <f t="shared" si="51"/>
        <v>0</v>
      </c>
      <c r="AA101" s="18">
        <f t="shared" si="52"/>
        <v>0</v>
      </c>
      <c r="AB101" s="18">
        <f t="shared" si="53"/>
        <v>0</v>
      </c>
      <c r="AC101" s="18">
        <f t="shared" si="54"/>
        <v>0</v>
      </c>
      <c r="AD101" s="18">
        <f t="shared" si="55"/>
        <v>0</v>
      </c>
      <c r="AE101" s="8">
        <f t="shared" si="56"/>
        <v>0</v>
      </c>
      <c r="AF101" s="8">
        <f t="shared" si="57"/>
        <v>0</v>
      </c>
      <c r="AG101" s="8">
        <f t="shared" si="41"/>
        <v>0</v>
      </c>
      <c r="AH101" s="8">
        <f t="shared" si="42"/>
        <v>0</v>
      </c>
      <c r="AI101" s="8">
        <f t="shared" si="43"/>
        <v>0</v>
      </c>
    </row>
    <row r="102" spans="1:35" ht="13.2" customHeight="1">
      <c r="A102" s="10" t="s">
        <v>272</v>
      </c>
      <c r="B102" s="10" t="s">
        <v>273</v>
      </c>
      <c r="C102" s="10" t="s">
        <v>274</v>
      </c>
      <c r="D102" s="11">
        <f>'т.2000 выгрузка '!D94</f>
        <v>0</v>
      </c>
      <c r="E102" s="11">
        <f>'т.2000 выгрузка '!E94</f>
        <v>0</v>
      </c>
      <c r="F102" s="11">
        <f>'т.2000 выгрузка '!F94</f>
        <v>0</v>
      </c>
      <c r="G102" s="11">
        <f>'т.2000 выгрузка '!G94</f>
        <v>0</v>
      </c>
      <c r="H102" s="11">
        <f>'т.2000 выгрузка '!H94</f>
        <v>0</v>
      </c>
      <c r="I102" s="11">
        <f>'т.2000 выгрузка '!I94</f>
        <v>0</v>
      </c>
      <c r="J102" s="11">
        <f>'т.2000 выгрузка '!J94</f>
        <v>0</v>
      </c>
      <c r="K102" s="11">
        <f>'т.2000 выгрузка '!K94</f>
        <v>0</v>
      </c>
      <c r="L102" s="11">
        <f>'т.2000 выгрузка '!L94</f>
        <v>0</v>
      </c>
      <c r="M102" s="11">
        <f>'т.2000 выгрузка '!M94</f>
        <v>0</v>
      </c>
      <c r="N102" s="11">
        <f>'т.2000 выгрузка '!N94</f>
        <v>0</v>
      </c>
      <c r="O102" s="11">
        <f>'т.2000 выгрузка '!O94</f>
        <v>0</v>
      </c>
      <c r="P102" s="11">
        <f>'т.2000 выгрузка '!P94</f>
        <v>0</v>
      </c>
      <c r="Q102" s="11">
        <f>'т.2000 выгрузка '!Q94</f>
        <v>0</v>
      </c>
      <c r="R102" s="11">
        <f>'т.2000 выгрузка '!R94</f>
        <v>0</v>
      </c>
      <c r="S102" s="11">
        <f>'т.2000 выгрузка '!S94</f>
        <v>0</v>
      </c>
      <c r="T102" s="11">
        <f>'т.2000 выгрузка '!T94</f>
        <v>0</v>
      </c>
      <c r="U102" s="11">
        <f>'т.2000 выгрузка '!U94</f>
        <v>0</v>
      </c>
      <c r="V102" s="18">
        <f>D102-M102</f>
        <v>0</v>
      </c>
      <c r="W102" s="18">
        <f t="shared" si="48"/>
        <v>0</v>
      </c>
      <c r="X102" s="18">
        <f t="shared" si="49"/>
        <v>0</v>
      </c>
      <c r="Y102" s="18">
        <f t="shared" si="50"/>
        <v>0</v>
      </c>
      <c r="Z102" s="18">
        <f t="shared" si="51"/>
        <v>0</v>
      </c>
      <c r="AA102" s="18">
        <f t="shared" si="52"/>
        <v>0</v>
      </c>
      <c r="AB102" s="18">
        <f t="shared" si="53"/>
        <v>0</v>
      </c>
      <c r="AC102" s="18">
        <f t="shared" si="54"/>
        <v>0</v>
      </c>
      <c r="AD102" s="18">
        <f t="shared" si="55"/>
        <v>0</v>
      </c>
      <c r="AE102" s="8">
        <f t="shared" si="56"/>
        <v>0</v>
      </c>
      <c r="AF102" s="8">
        <f t="shared" si="57"/>
        <v>0</v>
      </c>
      <c r="AG102" s="8">
        <f t="shared" si="41"/>
        <v>0</v>
      </c>
      <c r="AH102" s="8">
        <f t="shared" si="42"/>
        <v>0</v>
      </c>
      <c r="AI102" s="8">
        <f t="shared" si="43"/>
        <v>0</v>
      </c>
    </row>
    <row r="103" spans="1:35" ht="13.2" customHeight="1">
      <c r="A103" s="19" t="s">
        <v>798</v>
      </c>
      <c r="B103" s="20"/>
      <c r="C103" s="20"/>
      <c r="D103" s="21">
        <f>D79-D80-D83-D84-D87-D89-D91-D94-D96-D99-D101-D102</f>
        <v>0</v>
      </c>
      <c r="E103" s="21">
        <f t="shared" ref="E103:U103" si="59">E79-E80-E83-E84-E87-E89-E91-E94-E96-E99-E101-E102</f>
        <v>0</v>
      </c>
      <c r="F103" s="21">
        <f t="shared" si="59"/>
        <v>0</v>
      </c>
      <c r="G103" s="21">
        <f t="shared" si="59"/>
        <v>0</v>
      </c>
      <c r="H103" s="21">
        <f t="shared" si="59"/>
        <v>0</v>
      </c>
      <c r="I103" s="21">
        <f t="shared" si="59"/>
        <v>0</v>
      </c>
      <c r="J103" s="21">
        <f t="shared" si="59"/>
        <v>0</v>
      </c>
      <c r="K103" s="21">
        <f t="shared" si="59"/>
        <v>0</v>
      </c>
      <c r="L103" s="21">
        <f t="shared" si="59"/>
        <v>0</v>
      </c>
      <c r="M103" s="21">
        <f t="shared" si="59"/>
        <v>0</v>
      </c>
      <c r="N103" s="21">
        <f t="shared" si="59"/>
        <v>0</v>
      </c>
      <c r="O103" s="21">
        <f t="shared" si="59"/>
        <v>0</v>
      </c>
      <c r="P103" s="21">
        <f t="shared" si="59"/>
        <v>0</v>
      </c>
      <c r="Q103" s="21">
        <f t="shared" si="59"/>
        <v>0</v>
      </c>
      <c r="R103" s="21">
        <f t="shared" si="59"/>
        <v>0</v>
      </c>
      <c r="S103" s="21">
        <f t="shared" si="59"/>
        <v>0</v>
      </c>
      <c r="T103" s="21">
        <f t="shared" si="59"/>
        <v>0</v>
      </c>
      <c r="U103" s="21">
        <f t="shared" si="59"/>
        <v>0</v>
      </c>
      <c r="V103" s="21">
        <f t="shared" ref="V103:V113" si="60">D103-M103</f>
        <v>0</v>
      </c>
      <c r="W103" s="21">
        <f t="shared" si="48"/>
        <v>0</v>
      </c>
      <c r="X103" s="21">
        <f t="shared" si="49"/>
        <v>0</v>
      </c>
      <c r="Y103" s="21">
        <f t="shared" si="50"/>
        <v>0</v>
      </c>
      <c r="Z103" s="21">
        <f t="shared" si="51"/>
        <v>0</v>
      </c>
      <c r="AA103" s="21">
        <f t="shared" si="52"/>
        <v>0</v>
      </c>
      <c r="AB103" s="21">
        <f t="shared" si="53"/>
        <v>0</v>
      </c>
      <c r="AC103" s="21">
        <f t="shared" si="54"/>
        <v>0</v>
      </c>
      <c r="AD103" s="21">
        <f>L103-U103</f>
        <v>0</v>
      </c>
      <c r="AE103" s="33">
        <f t="shared" si="56"/>
        <v>0</v>
      </c>
      <c r="AF103" s="33">
        <f t="shared" si="57"/>
        <v>0</v>
      </c>
      <c r="AG103" s="33">
        <f t="shared" si="41"/>
        <v>0</v>
      </c>
      <c r="AH103" s="33">
        <f t="shared" si="42"/>
        <v>0</v>
      </c>
      <c r="AI103" s="33">
        <f t="shared" si="43"/>
        <v>0</v>
      </c>
    </row>
    <row r="104" spans="1:35" ht="13.2" customHeight="1">
      <c r="A104" s="10" t="s">
        <v>275</v>
      </c>
      <c r="B104" s="10" t="s">
        <v>276</v>
      </c>
      <c r="C104" s="10" t="s">
        <v>277</v>
      </c>
      <c r="D104" s="11">
        <f>'т.2000 выгрузка '!D95</f>
        <v>0</v>
      </c>
      <c r="E104" s="11">
        <f>'т.2000 выгрузка '!E95</f>
        <v>0</v>
      </c>
      <c r="F104" s="11">
        <f>'т.2000 выгрузка '!F95</f>
        <v>0</v>
      </c>
      <c r="G104" s="11">
        <f>'т.2000 выгрузка '!G95</f>
        <v>0</v>
      </c>
      <c r="H104" s="11">
        <f>'т.2000 выгрузка '!H95</f>
        <v>0</v>
      </c>
      <c r="I104" s="11">
        <f>'т.2000 выгрузка '!I95</f>
        <v>0</v>
      </c>
      <c r="J104" s="11">
        <f>'т.2000 выгрузка '!J95</f>
        <v>0</v>
      </c>
      <c r="K104" s="11">
        <f>'т.2000 выгрузка '!K95</f>
        <v>0</v>
      </c>
      <c r="L104" s="11">
        <f>'т.2000 выгрузка '!L95</f>
        <v>0</v>
      </c>
      <c r="M104" s="11">
        <f>'т.2000 выгрузка '!M95</f>
        <v>0</v>
      </c>
      <c r="N104" s="11">
        <f>'т.2000 выгрузка '!N95</f>
        <v>0</v>
      </c>
      <c r="O104" s="11">
        <f>'т.2000 выгрузка '!O95</f>
        <v>0</v>
      </c>
      <c r="P104" s="11">
        <f>'т.2000 выгрузка '!P95</f>
        <v>0</v>
      </c>
      <c r="Q104" s="11">
        <f>'т.2000 выгрузка '!Q95</f>
        <v>0</v>
      </c>
      <c r="R104" s="11">
        <f>'т.2000 выгрузка '!R95</f>
        <v>0</v>
      </c>
      <c r="S104" s="11">
        <f>'т.2000 выгрузка '!S95</f>
        <v>0</v>
      </c>
      <c r="T104" s="11">
        <f>'т.2000 выгрузка '!T95</f>
        <v>0</v>
      </c>
      <c r="U104" s="11">
        <f>'т.2000 выгрузка '!U95</f>
        <v>0</v>
      </c>
      <c r="V104" s="18">
        <f t="shared" si="60"/>
        <v>0</v>
      </c>
      <c r="W104" s="18">
        <f t="shared" si="48"/>
        <v>0</v>
      </c>
      <c r="X104" s="18">
        <f t="shared" si="49"/>
        <v>0</v>
      </c>
      <c r="Y104" s="18">
        <f t="shared" si="50"/>
        <v>0</v>
      </c>
      <c r="Z104" s="18">
        <f t="shared" si="51"/>
        <v>0</v>
      </c>
      <c r="AA104" s="18">
        <f t="shared" si="52"/>
        <v>0</v>
      </c>
      <c r="AB104" s="18">
        <f t="shared" si="53"/>
        <v>0</v>
      </c>
      <c r="AC104" s="18">
        <f t="shared" si="54"/>
        <v>0</v>
      </c>
      <c r="AD104" s="18">
        <f t="shared" si="55"/>
        <v>0</v>
      </c>
      <c r="AE104" s="8">
        <f t="shared" si="56"/>
        <v>0</v>
      </c>
      <c r="AF104" s="8">
        <f t="shared" si="57"/>
        <v>0</v>
      </c>
      <c r="AG104" s="8">
        <f t="shared" si="41"/>
        <v>0</v>
      </c>
      <c r="AH104" s="8">
        <f t="shared" si="42"/>
        <v>0</v>
      </c>
      <c r="AI104" s="8">
        <f t="shared" si="43"/>
        <v>0</v>
      </c>
    </row>
    <row r="105" spans="1:35">
      <c r="A105" s="10" t="s">
        <v>278</v>
      </c>
      <c r="B105" s="10" t="s">
        <v>279</v>
      </c>
      <c r="C105" s="10" t="s">
        <v>280</v>
      </c>
      <c r="D105" s="11">
        <f>'т.2000 выгрузка '!D96</f>
        <v>0</v>
      </c>
      <c r="E105" s="11">
        <f>'т.2000 выгрузка '!E96</f>
        <v>0</v>
      </c>
      <c r="F105" s="11">
        <f>'т.2000 выгрузка '!F96</f>
        <v>0</v>
      </c>
      <c r="G105" s="11">
        <f>'т.2000 выгрузка '!G96</f>
        <v>0</v>
      </c>
      <c r="H105" s="11">
        <f>'т.2000 выгрузка '!H96</f>
        <v>0</v>
      </c>
      <c r="I105" s="11">
        <f>'т.2000 выгрузка '!I96</f>
        <v>0</v>
      </c>
      <c r="J105" s="11">
        <f>'т.2000 выгрузка '!J96</f>
        <v>0</v>
      </c>
      <c r="K105" s="11">
        <f>'т.2000 выгрузка '!K96</f>
        <v>0</v>
      </c>
      <c r="L105" s="11">
        <f>'т.2000 выгрузка '!L96</f>
        <v>0</v>
      </c>
      <c r="M105" s="11">
        <f>'т.2000 выгрузка '!M96</f>
        <v>0</v>
      </c>
      <c r="N105" s="11">
        <f>'т.2000 выгрузка '!N96</f>
        <v>0</v>
      </c>
      <c r="O105" s="11">
        <f>'т.2000 выгрузка '!O96</f>
        <v>0</v>
      </c>
      <c r="P105" s="11">
        <f>'т.2000 выгрузка '!P96</f>
        <v>0</v>
      </c>
      <c r="Q105" s="11">
        <f>'т.2000 выгрузка '!Q96</f>
        <v>0</v>
      </c>
      <c r="R105" s="11">
        <f>'т.2000 выгрузка '!R96</f>
        <v>0</v>
      </c>
      <c r="S105" s="11">
        <f>'т.2000 выгрузка '!S96</f>
        <v>0</v>
      </c>
      <c r="T105" s="11">
        <f>'т.2000 выгрузка '!T96</f>
        <v>0</v>
      </c>
      <c r="U105" s="11">
        <f>'т.2000 выгрузка '!U96</f>
        <v>0</v>
      </c>
      <c r="V105" s="18">
        <f t="shared" si="60"/>
        <v>0</v>
      </c>
      <c r="W105" s="18">
        <f t="shared" si="48"/>
        <v>0</v>
      </c>
      <c r="X105" s="18">
        <f t="shared" si="49"/>
        <v>0</v>
      </c>
      <c r="Y105" s="18">
        <f t="shared" si="50"/>
        <v>0</v>
      </c>
      <c r="Z105" s="18">
        <f t="shared" si="51"/>
        <v>0</v>
      </c>
      <c r="AA105" s="18">
        <f t="shared" si="52"/>
        <v>0</v>
      </c>
      <c r="AB105" s="18">
        <f t="shared" si="53"/>
        <v>0</v>
      </c>
      <c r="AC105" s="18">
        <f t="shared" si="54"/>
        <v>0</v>
      </c>
      <c r="AD105" s="18">
        <f t="shared" si="55"/>
        <v>0</v>
      </c>
      <c r="AE105" s="8">
        <f t="shared" si="56"/>
        <v>0</v>
      </c>
      <c r="AF105" s="8">
        <f t="shared" si="57"/>
        <v>0</v>
      </c>
      <c r="AG105" s="8">
        <f t="shared" si="41"/>
        <v>0</v>
      </c>
      <c r="AH105" s="8">
        <f t="shared" si="42"/>
        <v>0</v>
      </c>
      <c r="AI105" s="8">
        <f t="shared" si="43"/>
        <v>0</v>
      </c>
    </row>
    <row r="106" spans="1:35">
      <c r="A106" s="10" t="s">
        <v>281</v>
      </c>
      <c r="B106" s="10" t="s">
        <v>282</v>
      </c>
      <c r="C106" s="10" t="s">
        <v>283</v>
      </c>
      <c r="D106" s="11">
        <f>'т.2000 выгрузка '!D97</f>
        <v>0</v>
      </c>
      <c r="E106" s="11">
        <f>'т.2000 выгрузка '!E97</f>
        <v>0</v>
      </c>
      <c r="F106" s="11">
        <f>'т.2000 выгрузка '!F97</f>
        <v>0</v>
      </c>
      <c r="G106" s="11">
        <f>'т.2000 выгрузка '!G97</f>
        <v>0</v>
      </c>
      <c r="H106" s="11">
        <f>'т.2000 выгрузка '!H97</f>
        <v>0</v>
      </c>
      <c r="I106" s="11">
        <f>'т.2000 выгрузка '!I97</f>
        <v>0</v>
      </c>
      <c r="J106" s="11">
        <f>'т.2000 выгрузка '!J97</f>
        <v>0</v>
      </c>
      <c r="K106" s="11">
        <f>'т.2000 выгрузка '!K97</f>
        <v>0</v>
      </c>
      <c r="L106" s="11">
        <f>'т.2000 выгрузка '!L97</f>
        <v>0</v>
      </c>
      <c r="M106" s="11">
        <f>'т.2000 выгрузка '!M97</f>
        <v>0</v>
      </c>
      <c r="N106" s="11">
        <f>'т.2000 выгрузка '!N97</f>
        <v>0</v>
      </c>
      <c r="O106" s="11">
        <f>'т.2000 выгрузка '!O97</f>
        <v>0</v>
      </c>
      <c r="P106" s="11">
        <f>'т.2000 выгрузка '!P97</f>
        <v>0</v>
      </c>
      <c r="Q106" s="11">
        <f>'т.2000 выгрузка '!Q97</f>
        <v>0</v>
      </c>
      <c r="R106" s="11">
        <f>'т.2000 выгрузка '!R97</f>
        <v>0</v>
      </c>
      <c r="S106" s="11">
        <f>'т.2000 выгрузка '!S97</f>
        <v>0</v>
      </c>
      <c r="T106" s="11">
        <f>'т.2000 выгрузка '!T97</f>
        <v>0</v>
      </c>
      <c r="U106" s="11">
        <f>'т.2000 выгрузка '!U97</f>
        <v>0</v>
      </c>
      <c r="V106" s="18">
        <f t="shared" si="60"/>
        <v>0</v>
      </c>
      <c r="W106" s="18">
        <f t="shared" si="48"/>
        <v>0</v>
      </c>
      <c r="X106" s="18">
        <f t="shared" si="49"/>
        <v>0</v>
      </c>
      <c r="Y106" s="18">
        <f t="shared" si="50"/>
        <v>0</v>
      </c>
      <c r="Z106" s="18">
        <f t="shared" si="51"/>
        <v>0</v>
      </c>
      <c r="AA106" s="18">
        <f t="shared" si="52"/>
        <v>0</v>
      </c>
      <c r="AB106" s="18">
        <f t="shared" si="53"/>
        <v>0</v>
      </c>
      <c r="AC106" s="18">
        <f t="shared" si="54"/>
        <v>0</v>
      </c>
      <c r="AD106" s="18">
        <f t="shared" si="55"/>
        <v>0</v>
      </c>
      <c r="AE106" s="8">
        <f t="shared" si="56"/>
        <v>0</v>
      </c>
      <c r="AF106" s="8">
        <f t="shared" si="57"/>
        <v>0</v>
      </c>
      <c r="AG106" s="8">
        <f t="shared" si="41"/>
        <v>0</v>
      </c>
      <c r="AH106" s="8">
        <f t="shared" si="42"/>
        <v>0</v>
      </c>
      <c r="AI106" s="8">
        <f t="shared" si="43"/>
        <v>0</v>
      </c>
    </row>
    <row r="107" spans="1:35">
      <c r="A107" s="10" t="s">
        <v>284</v>
      </c>
      <c r="B107" s="10" t="s">
        <v>285</v>
      </c>
      <c r="C107" s="10" t="s">
        <v>286</v>
      </c>
      <c r="D107" s="11">
        <f>'т.2000 выгрузка '!D98</f>
        <v>0</v>
      </c>
      <c r="E107" s="11">
        <f>'т.2000 выгрузка '!E98</f>
        <v>0</v>
      </c>
      <c r="F107" s="11">
        <f>'т.2000 выгрузка '!F98</f>
        <v>0</v>
      </c>
      <c r="G107" s="11">
        <f>'т.2000 выгрузка '!G98</f>
        <v>0</v>
      </c>
      <c r="H107" s="11">
        <f>'т.2000 выгрузка '!H98</f>
        <v>0</v>
      </c>
      <c r="I107" s="11">
        <f>'т.2000 выгрузка '!I98</f>
        <v>0</v>
      </c>
      <c r="J107" s="11">
        <f>'т.2000 выгрузка '!J98</f>
        <v>0</v>
      </c>
      <c r="K107" s="11">
        <f>'т.2000 выгрузка '!K98</f>
        <v>0</v>
      </c>
      <c r="L107" s="11">
        <f>'т.2000 выгрузка '!L98</f>
        <v>0</v>
      </c>
      <c r="M107" s="11">
        <f>'т.2000 выгрузка '!M98</f>
        <v>0</v>
      </c>
      <c r="N107" s="11">
        <f>'т.2000 выгрузка '!N98</f>
        <v>0</v>
      </c>
      <c r="O107" s="11">
        <f>'т.2000 выгрузка '!O98</f>
        <v>0</v>
      </c>
      <c r="P107" s="11">
        <f>'т.2000 выгрузка '!P98</f>
        <v>0</v>
      </c>
      <c r="Q107" s="11">
        <f>'т.2000 выгрузка '!Q98</f>
        <v>0</v>
      </c>
      <c r="R107" s="11">
        <f>'т.2000 выгрузка '!R98</f>
        <v>0</v>
      </c>
      <c r="S107" s="11">
        <f>'т.2000 выгрузка '!S98</f>
        <v>0</v>
      </c>
      <c r="T107" s="11">
        <f>'т.2000 выгрузка '!T98</f>
        <v>0</v>
      </c>
      <c r="U107" s="11">
        <f>'т.2000 выгрузка '!U98</f>
        <v>0</v>
      </c>
      <c r="V107" s="18">
        <f t="shared" si="60"/>
        <v>0</v>
      </c>
      <c r="W107" s="18">
        <f t="shared" si="48"/>
        <v>0</v>
      </c>
      <c r="X107" s="18">
        <f t="shared" si="49"/>
        <v>0</v>
      </c>
      <c r="Y107" s="18">
        <f t="shared" si="50"/>
        <v>0</v>
      </c>
      <c r="Z107" s="18">
        <f t="shared" si="51"/>
        <v>0</v>
      </c>
      <c r="AA107" s="18">
        <f t="shared" si="52"/>
        <v>0</v>
      </c>
      <c r="AB107" s="18">
        <f t="shared" si="53"/>
        <v>0</v>
      </c>
      <c r="AC107" s="18">
        <f t="shared" si="54"/>
        <v>0</v>
      </c>
      <c r="AD107" s="18">
        <f t="shared" si="55"/>
        <v>0</v>
      </c>
      <c r="AE107" s="8">
        <f t="shared" si="56"/>
        <v>0</v>
      </c>
      <c r="AF107" s="8">
        <f t="shared" si="57"/>
        <v>0</v>
      </c>
      <c r="AG107" s="8">
        <f t="shared" si="41"/>
        <v>0</v>
      </c>
      <c r="AH107" s="8">
        <f t="shared" si="42"/>
        <v>0</v>
      </c>
      <c r="AI107" s="8">
        <f t="shared" si="43"/>
        <v>0</v>
      </c>
    </row>
    <row r="108" spans="1:35" ht="13.2" customHeight="1">
      <c r="A108" s="10" t="s">
        <v>287</v>
      </c>
      <c r="B108" s="10" t="s">
        <v>288</v>
      </c>
      <c r="C108" s="10" t="s">
        <v>289</v>
      </c>
      <c r="D108" s="11">
        <f>'т.2000 выгрузка '!D99</f>
        <v>0</v>
      </c>
      <c r="E108" s="11">
        <f>'т.2000 выгрузка '!E99</f>
        <v>0</v>
      </c>
      <c r="F108" s="11">
        <f>'т.2000 выгрузка '!F99</f>
        <v>0</v>
      </c>
      <c r="G108" s="11">
        <f>'т.2000 выгрузка '!G99</f>
        <v>0</v>
      </c>
      <c r="H108" s="11">
        <f>'т.2000 выгрузка '!H99</f>
        <v>0</v>
      </c>
      <c r="I108" s="11">
        <f>'т.2000 выгрузка '!I99</f>
        <v>0</v>
      </c>
      <c r="J108" s="11">
        <f>'т.2000 выгрузка '!J99</f>
        <v>0</v>
      </c>
      <c r="K108" s="11">
        <f>'т.2000 выгрузка '!K99</f>
        <v>0</v>
      </c>
      <c r="L108" s="11">
        <f>'т.2000 выгрузка '!L99</f>
        <v>0</v>
      </c>
      <c r="M108" s="11">
        <f>'т.2000 выгрузка '!M99</f>
        <v>0</v>
      </c>
      <c r="N108" s="11">
        <f>'т.2000 выгрузка '!N99</f>
        <v>0</v>
      </c>
      <c r="O108" s="11">
        <f>'т.2000 выгрузка '!O99</f>
        <v>0</v>
      </c>
      <c r="P108" s="11">
        <f>'т.2000 выгрузка '!P99</f>
        <v>0</v>
      </c>
      <c r="Q108" s="11">
        <f>'т.2000 выгрузка '!Q99</f>
        <v>0</v>
      </c>
      <c r="R108" s="11">
        <f>'т.2000 выгрузка '!R99</f>
        <v>0</v>
      </c>
      <c r="S108" s="11">
        <f>'т.2000 выгрузка '!S99</f>
        <v>0</v>
      </c>
      <c r="T108" s="11">
        <f>'т.2000 выгрузка '!T99</f>
        <v>0</v>
      </c>
      <c r="U108" s="11">
        <f>'т.2000 выгрузка '!U99</f>
        <v>0</v>
      </c>
      <c r="V108" s="18">
        <f t="shared" si="60"/>
        <v>0</v>
      </c>
      <c r="W108" s="18">
        <f t="shared" si="48"/>
        <v>0</v>
      </c>
      <c r="X108" s="18">
        <f t="shared" si="49"/>
        <v>0</v>
      </c>
      <c r="Y108" s="18">
        <f t="shared" si="50"/>
        <v>0</v>
      </c>
      <c r="Z108" s="18">
        <f t="shared" si="51"/>
        <v>0</v>
      </c>
      <c r="AA108" s="18">
        <f t="shared" si="52"/>
        <v>0</v>
      </c>
      <c r="AB108" s="18">
        <f t="shared" si="53"/>
        <v>0</v>
      </c>
      <c r="AC108" s="18">
        <f t="shared" si="54"/>
        <v>0</v>
      </c>
      <c r="AD108" s="18">
        <f t="shared" si="55"/>
        <v>0</v>
      </c>
      <c r="AE108" s="8">
        <f t="shared" si="56"/>
        <v>0</v>
      </c>
      <c r="AF108" s="8">
        <f t="shared" si="57"/>
        <v>0</v>
      </c>
      <c r="AG108" s="8">
        <f t="shared" si="41"/>
        <v>0</v>
      </c>
      <c r="AH108" s="8">
        <f t="shared" si="42"/>
        <v>0</v>
      </c>
      <c r="AI108" s="8">
        <f t="shared" si="43"/>
        <v>0</v>
      </c>
    </row>
    <row r="109" spans="1:35" ht="13.2" customHeight="1">
      <c r="A109" s="10" t="s">
        <v>290</v>
      </c>
      <c r="B109" s="10" t="s">
        <v>291</v>
      </c>
      <c r="C109" s="10" t="s">
        <v>292</v>
      </c>
      <c r="D109" s="11">
        <f>'т.2000 выгрузка '!D100</f>
        <v>0</v>
      </c>
      <c r="E109" s="11">
        <f>'т.2000 выгрузка '!E100</f>
        <v>0</v>
      </c>
      <c r="F109" s="11">
        <f>'т.2000 выгрузка '!F100</f>
        <v>0</v>
      </c>
      <c r="G109" s="11">
        <f>'т.2000 выгрузка '!G100</f>
        <v>0</v>
      </c>
      <c r="H109" s="11">
        <f>'т.2000 выгрузка '!H100</f>
        <v>0</v>
      </c>
      <c r="I109" s="11">
        <f>'т.2000 выгрузка '!I100</f>
        <v>0</v>
      </c>
      <c r="J109" s="11">
        <f>'т.2000 выгрузка '!J100</f>
        <v>0</v>
      </c>
      <c r="K109" s="11">
        <f>'т.2000 выгрузка '!K100</f>
        <v>0</v>
      </c>
      <c r="L109" s="11">
        <f>'т.2000 выгрузка '!L100</f>
        <v>0</v>
      </c>
      <c r="M109" s="11">
        <f>'т.2000 выгрузка '!M100</f>
        <v>0</v>
      </c>
      <c r="N109" s="11">
        <f>'т.2000 выгрузка '!N100</f>
        <v>0</v>
      </c>
      <c r="O109" s="11">
        <f>'т.2000 выгрузка '!O100</f>
        <v>0</v>
      </c>
      <c r="P109" s="11">
        <f>'т.2000 выгрузка '!P100</f>
        <v>0</v>
      </c>
      <c r="Q109" s="11">
        <f>'т.2000 выгрузка '!Q100</f>
        <v>0</v>
      </c>
      <c r="R109" s="11">
        <f>'т.2000 выгрузка '!R100</f>
        <v>0</v>
      </c>
      <c r="S109" s="11">
        <f>'т.2000 выгрузка '!S100</f>
        <v>0</v>
      </c>
      <c r="T109" s="11">
        <f>'т.2000 выгрузка '!T100</f>
        <v>0</v>
      </c>
      <c r="U109" s="11">
        <f>'т.2000 выгрузка '!U100</f>
        <v>0</v>
      </c>
      <c r="V109" s="18">
        <f t="shared" si="60"/>
        <v>0</v>
      </c>
      <c r="W109" s="18">
        <f t="shared" si="48"/>
        <v>0</v>
      </c>
      <c r="X109" s="18">
        <f t="shared" si="49"/>
        <v>0</v>
      </c>
      <c r="Y109" s="18">
        <f t="shared" si="50"/>
        <v>0</v>
      </c>
      <c r="Z109" s="18">
        <f t="shared" si="51"/>
        <v>0</v>
      </c>
      <c r="AA109" s="18">
        <f t="shared" si="52"/>
        <v>0</v>
      </c>
      <c r="AB109" s="18">
        <f t="shared" si="53"/>
        <v>0</v>
      </c>
      <c r="AC109" s="18">
        <f t="shared" si="54"/>
        <v>0</v>
      </c>
      <c r="AD109" s="18">
        <f t="shared" si="55"/>
        <v>0</v>
      </c>
      <c r="AE109" s="8">
        <f t="shared" si="56"/>
        <v>0</v>
      </c>
      <c r="AF109" s="8">
        <f t="shared" si="57"/>
        <v>0</v>
      </c>
      <c r="AG109" s="8">
        <f t="shared" si="41"/>
        <v>0</v>
      </c>
      <c r="AH109" s="8">
        <f t="shared" si="42"/>
        <v>0</v>
      </c>
      <c r="AI109" s="8">
        <f t="shared" si="43"/>
        <v>0</v>
      </c>
    </row>
    <row r="110" spans="1:35">
      <c r="A110" s="10" t="s">
        <v>293</v>
      </c>
      <c r="B110" s="10" t="s">
        <v>294</v>
      </c>
      <c r="C110" s="10" t="s">
        <v>295</v>
      </c>
      <c r="D110" s="11">
        <f>'т.2000 выгрузка '!D101</f>
        <v>0</v>
      </c>
      <c r="E110" s="11">
        <f>'т.2000 выгрузка '!E101</f>
        <v>0</v>
      </c>
      <c r="F110" s="11">
        <f>'т.2000 выгрузка '!F101</f>
        <v>0</v>
      </c>
      <c r="G110" s="11">
        <f>'т.2000 выгрузка '!G101</f>
        <v>0</v>
      </c>
      <c r="H110" s="11">
        <f>'т.2000 выгрузка '!H101</f>
        <v>0</v>
      </c>
      <c r="I110" s="11">
        <f>'т.2000 выгрузка '!I101</f>
        <v>0</v>
      </c>
      <c r="J110" s="11">
        <f>'т.2000 выгрузка '!J101</f>
        <v>0</v>
      </c>
      <c r="K110" s="11">
        <f>'т.2000 выгрузка '!K101</f>
        <v>0</v>
      </c>
      <c r="L110" s="11">
        <f>'т.2000 выгрузка '!L101</f>
        <v>0</v>
      </c>
      <c r="M110" s="11">
        <f>'т.2000 выгрузка '!M101</f>
        <v>0</v>
      </c>
      <c r="N110" s="11">
        <f>'т.2000 выгрузка '!N101</f>
        <v>0</v>
      </c>
      <c r="O110" s="11">
        <f>'т.2000 выгрузка '!O101</f>
        <v>0</v>
      </c>
      <c r="P110" s="11">
        <f>'т.2000 выгрузка '!P101</f>
        <v>0</v>
      </c>
      <c r="Q110" s="11">
        <f>'т.2000 выгрузка '!Q101</f>
        <v>0</v>
      </c>
      <c r="R110" s="11">
        <f>'т.2000 выгрузка '!R101</f>
        <v>0</v>
      </c>
      <c r="S110" s="11">
        <f>'т.2000 выгрузка '!S101</f>
        <v>0</v>
      </c>
      <c r="T110" s="11">
        <f>'т.2000 выгрузка '!T101</f>
        <v>0</v>
      </c>
      <c r="U110" s="11">
        <f>'т.2000 выгрузка '!U101</f>
        <v>0</v>
      </c>
      <c r="V110" s="18">
        <f t="shared" si="60"/>
        <v>0</v>
      </c>
      <c r="W110" s="18">
        <f t="shared" si="48"/>
        <v>0</v>
      </c>
      <c r="X110" s="18">
        <f t="shared" si="49"/>
        <v>0</v>
      </c>
      <c r="Y110" s="18">
        <f t="shared" si="50"/>
        <v>0</v>
      </c>
      <c r="Z110" s="18">
        <f t="shared" si="51"/>
        <v>0</v>
      </c>
      <c r="AA110" s="18">
        <f t="shared" si="52"/>
        <v>0</v>
      </c>
      <c r="AB110" s="18">
        <f t="shared" si="53"/>
        <v>0</v>
      </c>
      <c r="AC110" s="18">
        <f t="shared" si="54"/>
        <v>0</v>
      </c>
      <c r="AD110" s="18">
        <f t="shared" si="55"/>
        <v>0</v>
      </c>
      <c r="AE110" s="8">
        <f t="shared" si="56"/>
        <v>0</v>
      </c>
      <c r="AF110" s="8">
        <f t="shared" si="57"/>
        <v>0</v>
      </c>
      <c r="AG110" s="8">
        <f t="shared" si="41"/>
        <v>0</v>
      </c>
      <c r="AH110" s="8">
        <f t="shared" si="42"/>
        <v>0</v>
      </c>
      <c r="AI110" s="8">
        <f t="shared" si="43"/>
        <v>0</v>
      </c>
    </row>
    <row r="111" spans="1:35">
      <c r="A111" s="10" t="s">
        <v>296</v>
      </c>
      <c r="B111" s="10" t="s">
        <v>297</v>
      </c>
      <c r="C111" s="10" t="s">
        <v>298</v>
      </c>
      <c r="D111" s="11">
        <f>'т.2000 выгрузка '!D102</f>
        <v>0</v>
      </c>
      <c r="E111" s="11">
        <f>'т.2000 выгрузка '!E102</f>
        <v>0</v>
      </c>
      <c r="F111" s="11">
        <f>'т.2000 выгрузка '!F102</f>
        <v>0</v>
      </c>
      <c r="G111" s="11">
        <f>'т.2000 выгрузка '!G102</f>
        <v>0</v>
      </c>
      <c r="H111" s="11">
        <f>'т.2000 выгрузка '!H102</f>
        <v>0</v>
      </c>
      <c r="I111" s="11">
        <f>'т.2000 выгрузка '!I102</f>
        <v>0</v>
      </c>
      <c r="J111" s="11">
        <f>'т.2000 выгрузка '!J102</f>
        <v>0</v>
      </c>
      <c r="K111" s="11">
        <f>'т.2000 выгрузка '!K102</f>
        <v>0</v>
      </c>
      <c r="L111" s="11">
        <f>'т.2000 выгрузка '!L102</f>
        <v>0</v>
      </c>
      <c r="M111" s="11">
        <f>'т.2000 выгрузка '!M102</f>
        <v>0</v>
      </c>
      <c r="N111" s="11">
        <f>'т.2000 выгрузка '!N102</f>
        <v>0</v>
      </c>
      <c r="O111" s="11">
        <f>'т.2000 выгрузка '!O102</f>
        <v>0</v>
      </c>
      <c r="P111" s="11">
        <f>'т.2000 выгрузка '!P102</f>
        <v>0</v>
      </c>
      <c r="Q111" s="11">
        <f>'т.2000 выгрузка '!Q102</f>
        <v>0</v>
      </c>
      <c r="R111" s="11">
        <f>'т.2000 выгрузка '!R102</f>
        <v>0</v>
      </c>
      <c r="S111" s="11">
        <f>'т.2000 выгрузка '!S102</f>
        <v>0</v>
      </c>
      <c r="T111" s="11">
        <f>'т.2000 выгрузка '!T102</f>
        <v>0</v>
      </c>
      <c r="U111" s="11">
        <f>'т.2000 выгрузка '!U102</f>
        <v>0</v>
      </c>
      <c r="V111" s="18">
        <f t="shared" si="60"/>
        <v>0</v>
      </c>
      <c r="W111" s="18">
        <f t="shared" si="48"/>
        <v>0</v>
      </c>
      <c r="X111" s="18">
        <f t="shared" si="49"/>
        <v>0</v>
      </c>
      <c r="Y111" s="18">
        <f t="shared" si="50"/>
        <v>0</v>
      </c>
      <c r="Z111" s="18">
        <f t="shared" si="51"/>
        <v>0</v>
      </c>
      <c r="AA111" s="18">
        <f t="shared" si="52"/>
        <v>0</v>
      </c>
      <c r="AB111" s="18">
        <f t="shared" si="53"/>
        <v>0</v>
      </c>
      <c r="AC111" s="18">
        <f t="shared" si="54"/>
        <v>0</v>
      </c>
      <c r="AD111" s="18">
        <f t="shared" si="55"/>
        <v>0</v>
      </c>
      <c r="AE111" s="8">
        <f t="shared" si="56"/>
        <v>0</v>
      </c>
      <c r="AF111" s="8">
        <f t="shared" si="57"/>
        <v>0</v>
      </c>
      <c r="AG111" s="8">
        <f t="shared" si="41"/>
        <v>0</v>
      </c>
      <c r="AH111" s="8">
        <f t="shared" si="42"/>
        <v>0</v>
      </c>
      <c r="AI111" s="8">
        <f t="shared" si="43"/>
        <v>0</v>
      </c>
    </row>
    <row r="112" spans="1:35" ht="13.2" customHeight="1">
      <c r="A112" s="10" t="s">
        <v>299</v>
      </c>
      <c r="B112" s="10" t="s">
        <v>300</v>
      </c>
      <c r="C112" s="10" t="s">
        <v>301</v>
      </c>
      <c r="D112" s="11">
        <f>'т.2000 выгрузка '!D103</f>
        <v>0</v>
      </c>
      <c r="E112" s="11">
        <f>'т.2000 выгрузка '!E103</f>
        <v>0</v>
      </c>
      <c r="F112" s="11">
        <f>'т.2000 выгрузка '!F103</f>
        <v>0</v>
      </c>
      <c r="G112" s="11">
        <f>'т.2000 выгрузка '!G103</f>
        <v>0</v>
      </c>
      <c r="H112" s="11">
        <f>'т.2000 выгрузка '!H103</f>
        <v>0</v>
      </c>
      <c r="I112" s="11">
        <f>'т.2000 выгрузка '!I103</f>
        <v>0</v>
      </c>
      <c r="J112" s="11">
        <f>'т.2000 выгрузка '!J103</f>
        <v>0</v>
      </c>
      <c r="K112" s="11">
        <f>'т.2000 выгрузка '!K103</f>
        <v>0</v>
      </c>
      <c r="L112" s="11">
        <f>'т.2000 выгрузка '!L103</f>
        <v>0</v>
      </c>
      <c r="M112" s="11">
        <f>'т.2000 выгрузка '!M103</f>
        <v>0</v>
      </c>
      <c r="N112" s="11">
        <f>'т.2000 выгрузка '!N103</f>
        <v>0</v>
      </c>
      <c r="O112" s="11">
        <f>'т.2000 выгрузка '!O103</f>
        <v>0</v>
      </c>
      <c r="P112" s="11">
        <f>'т.2000 выгрузка '!P103</f>
        <v>0</v>
      </c>
      <c r="Q112" s="11">
        <f>'т.2000 выгрузка '!Q103</f>
        <v>0</v>
      </c>
      <c r="R112" s="11">
        <f>'т.2000 выгрузка '!R103</f>
        <v>0</v>
      </c>
      <c r="S112" s="11">
        <f>'т.2000 выгрузка '!S103</f>
        <v>0</v>
      </c>
      <c r="T112" s="11">
        <f>'т.2000 выгрузка '!T103</f>
        <v>0</v>
      </c>
      <c r="U112" s="11">
        <f>'т.2000 выгрузка '!U103</f>
        <v>0</v>
      </c>
      <c r="V112" s="18">
        <f t="shared" si="60"/>
        <v>0</v>
      </c>
      <c r="W112" s="18">
        <f t="shared" si="48"/>
        <v>0</v>
      </c>
      <c r="X112" s="18">
        <f t="shared" si="49"/>
        <v>0</v>
      </c>
      <c r="Y112" s="18">
        <f t="shared" si="50"/>
        <v>0</v>
      </c>
      <c r="Z112" s="18">
        <f t="shared" si="51"/>
        <v>0</v>
      </c>
      <c r="AA112" s="18">
        <f t="shared" si="52"/>
        <v>0</v>
      </c>
      <c r="AB112" s="18">
        <f t="shared" si="53"/>
        <v>0</v>
      </c>
      <c r="AC112" s="18">
        <f t="shared" si="54"/>
        <v>0</v>
      </c>
      <c r="AD112" s="18">
        <f t="shared" si="55"/>
        <v>0</v>
      </c>
      <c r="AE112" s="8">
        <f t="shared" si="56"/>
        <v>0</v>
      </c>
      <c r="AF112" s="8">
        <f t="shared" si="57"/>
        <v>0</v>
      </c>
      <c r="AG112" s="8">
        <f t="shared" si="41"/>
        <v>0</v>
      </c>
      <c r="AH112" s="8">
        <f t="shared" si="42"/>
        <v>0</v>
      </c>
      <c r="AI112" s="8">
        <f t="shared" si="43"/>
        <v>0</v>
      </c>
    </row>
    <row r="113" spans="1:35" ht="13.2" customHeight="1">
      <c r="A113" s="10" t="s">
        <v>302</v>
      </c>
      <c r="B113" s="10" t="s">
        <v>303</v>
      </c>
      <c r="C113" s="10" t="s">
        <v>304</v>
      </c>
      <c r="D113" s="11">
        <f>'т.2000 выгрузка '!D104</f>
        <v>0</v>
      </c>
      <c r="E113" s="11">
        <f>'т.2000 выгрузка '!E104</f>
        <v>0</v>
      </c>
      <c r="F113" s="11">
        <f>'т.2000 выгрузка '!F104</f>
        <v>0</v>
      </c>
      <c r="G113" s="11">
        <f>'т.2000 выгрузка '!G104</f>
        <v>0</v>
      </c>
      <c r="H113" s="11">
        <f>'т.2000 выгрузка '!H104</f>
        <v>0</v>
      </c>
      <c r="I113" s="11">
        <f>'т.2000 выгрузка '!I104</f>
        <v>0</v>
      </c>
      <c r="J113" s="11">
        <f>'т.2000 выгрузка '!J104</f>
        <v>0</v>
      </c>
      <c r="K113" s="11">
        <f>'т.2000 выгрузка '!K104</f>
        <v>0</v>
      </c>
      <c r="L113" s="11">
        <f>'т.2000 выгрузка '!L104</f>
        <v>0</v>
      </c>
      <c r="M113" s="11">
        <f>'т.2000 выгрузка '!M104</f>
        <v>0</v>
      </c>
      <c r="N113" s="11">
        <f>'т.2000 выгрузка '!N104</f>
        <v>0</v>
      </c>
      <c r="O113" s="11">
        <f>'т.2000 выгрузка '!O104</f>
        <v>0</v>
      </c>
      <c r="P113" s="11">
        <f>'т.2000 выгрузка '!P104</f>
        <v>0</v>
      </c>
      <c r="Q113" s="11">
        <f>'т.2000 выгрузка '!Q104</f>
        <v>0</v>
      </c>
      <c r="R113" s="11">
        <f>'т.2000 выгрузка '!R104</f>
        <v>0</v>
      </c>
      <c r="S113" s="11">
        <f>'т.2000 выгрузка '!S104</f>
        <v>0</v>
      </c>
      <c r="T113" s="11">
        <f>'т.2000 выгрузка '!T104</f>
        <v>0</v>
      </c>
      <c r="U113" s="11">
        <f>'т.2000 выгрузка '!U104</f>
        <v>0</v>
      </c>
      <c r="V113" s="18">
        <f t="shared" si="60"/>
        <v>0</v>
      </c>
      <c r="W113" s="18">
        <f t="shared" si="48"/>
        <v>0</v>
      </c>
      <c r="X113" s="18">
        <f t="shared" si="49"/>
        <v>0</v>
      </c>
      <c r="Y113" s="18">
        <f t="shared" si="50"/>
        <v>0</v>
      </c>
      <c r="Z113" s="18">
        <f t="shared" si="51"/>
        <v>0</v>
      </c>
      <c r="AA113" s="18">
        <f t="shared" si="52"/>
        <v>0</v>
      </c>
      <c r="AB113" s="18">
        <f t="shared" si="53"/>
        <v>0</v>
      </c>
      <c r="AC113" s="18">
        <f t="shared" si="54"/>
        <v>0</v>
      </c>
      <c r="AD113" s="18">
        <f t="shared" si="55"/>
        <v>0</v>
      </c>
      <c r="AE113" s="8">
        <f t="shared" si="56"/>
        <v>0</v>
      </c>
      <c r="AF113" s="8">
        <f t="shared" si="57"/>
        <v>0</v>
      </c>
      <c r="AG113" s="8">
        <f t="shared" si="41"/>
        <v>0</v>
      </c>
      <c r="AH113" s="8">
        <f t="shared" si="42"/>
        <v>0</v>
      </c>
      <c r="AI113" s="8">
        <f t="shared" si="43"/>
        <v>0</v>
      </c>
    </row>
    <row r="114" spans="1:35">
      <c r="A114" s="10" t="s">
        <v>305</v>
      </c>
      <c r="B114" s="10" t="s">
        <v>306</v>
      </c>
      <c r="C114" s="10" t="s">
        <v>307</v>
      </c>
      <c r="D114" s="11">
        <f>'т.2000 выгрузка '!D105</f>
        <v>0</v>
      </c>
      <c r="E114" s="11">
        <f>'т.2000 выгрузка '!E105</f>
        <v>0</v>
      </c>
      <c r="F114" s="11">
        <f>'т.2000 выгрузка '!F105</f>
        <v>0</v>
      </c>
      <c r="G114" s="11">
        <f>'т.2000 выгрузка '!G105</f>
        <v>0</v>
      </c>
      <c r="H114" s="11">
        <f>'т.2000 выгрузка '!H105</f>
        <v>0</v>
      </c>
      <c r="I114" s="11">
        <f>'т.2000 выгрузка '!I105</f>
        <v>0</v>
      </c>
      <c r="J114" s="11">
        <f>'т.2000 выгрузка '!J105</f>
        <v>0</v>
      </c>
      <c r="K114" s="11">
        <f>'т.2000 выгрузка '!K105</f>
        <v>0</v>
      </c>
      <c r="L114" s="11">
        <f>'т.2000 выгрузка '!L105</f>
        <v>0</v>
      </c>
      <c r="M114" s="11">
        <f>'т.2000 выгрузка '!M105</f>
        <v>0</v>
      </c>
      <c r="N114" s="11">
        <f>'т.2000 выгрузка '!N105</f>
        <v>0</v>
      </c>
      <c r="O114" s="11">
        <f>'т.2000 выгрузка '!O105</f>
        <v>0</v>
      </c>
      <c r="P114" s="11">
        <f>'т.2000 выгрузка '!P105</f>
        <v>0</v>
      </c>
      <c r="Q114" s="11">
        <f>'т.2000 выгрузка '!Q105</f>
        <v>0</v>
      </c>
      <c r="R114" s="11">
        <f>'т.2000 выгрузка '!R105</f>
        <v>0</v>
      </c>
      <c r="S114" s="11">
        <f>'т.2000 выгрузка '!S105</f>
        <v>0</v>
      </c>
      <c r="T114" s="11">
        <f>'т.2000 выгрузка '!T105</f>
        <v>0</v>
      </c>
      <c r="U114" s="11">
        <f>'т.2000 выгрузка '!U105</f>
        <v>0</v>
      </c>
      <c r="V114" s="18">
        <f>D114-M114</f>
        <v>0</v>
      </c>
      <c r="W114" s="18">
        <f t="shared" si="48"/>
        <v>0</v>
      </c>
      <c r="X114" s="18">
        <f t="shared" si="49"/>
        <v>0</v>
      </c>
      <c r="Y114" s="18">
        <f t="shared" si="50"/>
        <v>0</v>
      </c>
      <c r="Z114" s="18">
        <f t="shared" si="51"/>
        <v>0</v>
      </c>
      <c r="AA114" s="18">
        <f t="shared" si="52"/>
        <v>0</v>
      </c>
      <c r="AB114" s="18">
        <f t="shared" si="53"/>
        <v>0</v>
      </c>
      <c r="AC114" s="18">
        <f t="shared" si="54"/>
        <v>0</v>
      </c>
      <c r="AD114" s="18">
        <f t="shared" si="55"/>
        <v>0</v>
      </c>
      <c r="AE114" s="8">
        <f t="shared" si="56"/>
        <v>0</v>
      </c>
      <c r="AF114" s="8">
        <f t="shared" si="57"/>
        <v>0</v>
      </c>
      <c r="AG114" s="8">
        <f t="shared" si="41"/>
        <v>0</v>
      </c>
      <c r="AH114" s="8">
        <f t="shared" si="42"/>
        <v>0</v>
      </c>
      <c r="AI114" s="8">
        <f t="shared" si="43"/>
        <v>0</v>
      </c>
    </row>
    <row r="115" spans="1:35" ht="13.2" customHeight="1">
      <c r="A115" s="10" t="s">
        <v>308</v>
      </c>
      <c r="B115" s="10" t="s">
        <v>309</v>
      </c>
      <c r="C115" s="10" t="s">
        <v>310</v>
      </c>
      <c r="D115" s="11">
        <f>'т.2000 выгрузка '!D106</f>
        <v>0</v>
      </c>
      <c r="E115" s="11">
        <f>'т.2000 выгрузка '!E106</f>
        <v>0</v>
      </c>
      <c r="F115" s="11">
        <f>'т.2000 выгрузка '!F106</f>
        <v>0</v>
      </c>
      <c r="G115" s="11">
        <f>'т.2000 выгрузка '!G106</f>
        <v>0</v>
      </c>
      <c r="H115" s="11">
        <f>'т.2000 выгрузка '!H106</f>
        <v>0</v>
      </c>
      <c r="I115" s="11">
        <f>'т.2000 выгрузка '!I106</f>
        <v>0</v>
      </c>
      <c r="J115" s="11">
        <f>'т.2000 выгрузка '!J106</f>
        <v>0</v>
      </c>
      <c r="K115" s="11">
        <f>'т.2000 выгрузка '!K106</f>
        <v>0</v>
      </c>
      <c r="L115" s="11">
        <f>'т.2000 выгрузка '!L106</f>
        <v>0</v>
      </c>
      <c r="M115" s="11">
        <f>'т.2000 выгрузка '!M106</f>
        <v>0</v>
      </c>
      <c r="N115" s="11">
        <f>'т.2000 выгрузка '!N106</f>
        <v>0</v>
      </c>
      <c r="O115" s="11">
        <f>'т.2000 выгрузка '!O106</f>
        <v>0</v>
      </c>
      <c r="P115" s="11">
        <f>'т.2000 выгрузка '!P106</f>
        <v>0</v>
      </c>
      <c r="Q115" s="11">
        <f>'т.2000 выгрузка '!Q106</f>
        <v>0</v>
      </c>
      <c r="R115" s="11">
        <f>'т.2000 выгрузка '!R106</f>
        <v>0</v>
      </c>
      <c r="S115" s="11">
        <f>'т.2000 выгрузка '!S106</f>
        <v>0</v>
      </c>
      <c r="T115" s="11">
        <f>'т.2000 выгрузка '!T106</f>
        <v>0</v>
      </c>
      <c r="U115" s="11">
        <f>'т.2000 выгрузка '!U106</f>
        <v>0</v>
      </c>
      <c r="V115" s="18">
        <f t="shared" ref="V115:V126" si="61">D115-M115</f>
        <v>0</v>
      </c>
      <c r="W115" s="18">
        <f t="shared" si="48"/>
        <v>0</v>
      </c>
      <c r="X115" s="18">
        <f t="shared" si="49"/>
        <v>0</v>
      </c>
      <c r="Y115" s="18">
        <f t="shared" si="50"/>
        <v>0</v>
      </c>
      <c r="Z115" s="18">
        <f t="shared" si="51"/>
        <v>0</v>
      </c>
      <c r="AA115" s="18">
        <f t="shared" si="52"/>
        <v>0</v>
      </c>
      <c r="AB115" s="18">
        <f t="shared" si="53"/>
        <v>0</v>
      </c>
      <c r="AC115" s="18">
        <f t="shared" si="54"/>
        <v>0</v>
      </c>
      <c r="AD115" s="18">
        <f t="shared" si="55"/>
        <v>0</v>
      </c>
      <c r="AE115" s="8">
        <f t="shared" si="56"/>
        <v>0</v>
      </c>
      <c r="AF115" s="8">
        <f t="shared" si="57"/>
        <v>0</v>
      </c>
      <c r="AG115" s="8">
        <f t="shared" si="41"/>
        <v>0</v>
      </c>
      <c r="AH115" s="8">
        <f t="shared" si="42"/>
        <v>0</v>
      </c>
      <c r="AI115" s="8">
        <f t="shared" si="43"/>
        <v>0</v>
      </c>
    </row>
    <row r="116" spans="1:35" ht="13.2" customHeight="1">
      <c r="A116" s="19" t="s">
        <v>800</v>
      </c>
      <c r="B116" s="20"/>
      <c r="C116" s="20"/>
      <c r="D116" s="21">
        <f>D104-D105-D106-D107-D108-D109-D110-D111-D112-D114</f>
        <v>0</v>
      </c>
      <c r="E116" s="21">
        <f t="shared" ref="E116:U116" si="62">E104-E105-E106-E107-E108-E109-E110-E111-E112-E114</f>
        <v>0</v>
      </c>
      <c r="F116" s="21">
        <f t="shared" si="62"/>
        <v>0</v>
      </c>
      <c r="G116" s="21">
        <f t="shared" si="62"/>
        <v>0</v>
      </c>
      <c r="H116" s="21">
        <f t="shared" si="62"/>
        <v>0</v>
      </c>
      <c r="I116" s="21">
        <f t="shared" si="62"/>
        <v>0</v>
      </c>
      <c r="J116" s="21">
        <f t="shared" si="62"/>
        <v>0</v>
      </c>
      <c r="K116" s="21">
        <f t="shared" si="62"/>
        <v>0</v>
      </c>
      <c r="L116" s="21">
        <f t="shared" si="62"/>
        <v>0</v>
      </c>
      <c r="M116" s="21">
        <f t="shared" si="62"/>
        <v>0</v>
      </c>
      <c r="N116" s="21">
        <f t="shared" si="62"/>
        <v>0</v>
      </c>
      <c r="O116" s="21">
        <f t="shared" si="62"/>
        <v>0</v>
      </c>
      <c r="P116" s="21">
        <f t="shared" si="62"/>
        <v>0</v>
      </c>
      <c r="Q116" s="21">
        <f t="shared" si="62"/>
        <v>0</v>
      </c>
      <c r="R116" s="21">
        <f t="shared" si="62"/>
        <v>0</v>
      </c>
      <c r="S116" s="21">
        <f t="shared" si="62"/>
        <v>0</v>
      </c>
      <c r="T116" s="21">
        <f t="shared" si="62"/>
        <v>0</v>
      </c>
      <c r="U116" s="21">
        <f t="shared" si="62"/>
        <v>0</v>
      </c>
      <c r="V116" s="21">
        <f t="shared" si="61"/>
        <v>0</v>
      </c>
      <c r="W116" s="21">
        <f t="shared" si="48"/>
        <v>0</v>
      </c>
      <c r="X116" s="21">
        <f t="shared" si="49"/>
        <v>0</v>
      </c>
      <c r="Y116" s="21">
        <f t="shared" si="50"/>
        <v>0</v>
      </c>
      <c r="Z116" s="21">
        <f t="shared" si="51"/>
        <v>0</v>
      </c>
      <c r="AA116" s="21">
        <f t="shared" si="52"/>
        <v>0</v>
      </c>
      <c r="AB116" s="21">
        <f t="shared" si="53"/>
        <v>0</v>
      </c>
      <c r="AC116" s="21">
        <f t="shared" si="54"/>
        <v>0</v>
      </c>
      <c r="AD116" s="21">
        <f t="shared" si="55"/>
        <v>0</v>
      </c>
      <c r="AE116" s="33">
        <f t="shared" si="56"/>
        <v>0</v>
      </c>
      <c r="AF116" s="33">
        <f t="shared" si="57"/>
        <v>0</v>
      </c>
      <c r="AG116" s="33">
        <f t="shared" si="41"/>
        <v>0</v>
      </c>
      <c r="AH116" s="33">
        <f t="shared" si="42"/>
        <v>0</v>
      </c>
      <c r="AI116" s="33">
        <f t="shared" si="43"/>
        <v>0</v>
      </c>
    </row>
    <row r="117" spans="1:35" ht="13.2" customHeight="1">
      <c r="A117" s="10" t="s">
        <v>311</v>
      </c>
      <c r="B117" s="10" t="s">
        <v>312</v>
      </c>
      <c r="C117" s="10" t="s">
        <v>313</v>
      </c>
      <c r="D117" s="11">
        <f>'т.2000 выгрузка '!D107</f>
        <v>0</v>
      </c>
      <c r="E117" s="11">
        <f>'т.2000 выгрузка '!E107</f>
        <v>0</v>
      </c>
      <c r="F117" s="11">
        <f>'т.2000 выгрузка '!F107</f>
        <v>0</v>
      </c>
      <c r="G117" s="11">
        <f>'т.2000 выгрузка '!G107</f>
        <v>0</v>
      </c>
      <c r="H117" s="11">
        <f>'т.2000 выгрузка '!H107</f>
        <v>0</v>
      </c>
      <c r="I117" s="11">
        <f>'т.2000 выгрузка '!I107</f>
        <v>0</v>
      </c>
      <c r="J117" s="11">
        <f>'т.2000 выгрузка '!J107</f>
        <v>0</v>
      </c>
      <c r="K117" s="11">
        <f>'т.2000 выгрузка '!K107</f>
        <v>0</v>
      </c>
      <c r="L117" s="11">
        <f>'т.2000 выгрузка '!L107</f>
        <v>0</v>
      </c>
      <c r="M117" s="11">
        <f>'т.2000 выгрузка '!M107</f>
        <v>0</v>
      </c>
      <c r="N117" s="11">
        <f>'т.2000 выгрузка '!N107</f>
        <v>0</v>
      </c>
      <c r="O117" s="11">
        <f>'т.2000 выгрузка '!O107</f>
        <v>0</v>
      </c>
      <c r="P117" s="11">
        <f>'т.2000 выгрузка '!P107</f>
        <v>0</v>
      </c>
      <c r="Q117" s="11">
        <f>'т.2000 выгрузка '!Q107</f>
        <v>0</v>
      </c>
      <c r="R117" s="11">
        <f>'т.2000 выгрузка '!R107</f>
        <v>0</v>
      </c>
      <c r="S117" s="11">
        <f>'т.2000 выгрузка '!S107</f>
        <v>0</v>
      </c>
      <c r="T117" s="11">
        <f>'т.2000 выгрузка '!T107</f>
        <v>0</v>
      </c>
      <c r="U117" s="11">
        <f>'т.2000 выгрузка '!U107</f>
        <v>0</v>
      </c>
      <c r="V117" s="18">
        <f t="shared" si="61"/>
        <v>0</v>
      </c>
      <c r="W117" s="18">
        <f t="shared" si="48"/>
        <v>0</v>
      </c>
      <c r="X117" s="18">
        <f t="shared" si="49"/>
        <v>0</v>
      </c>
      <c r="Y117" s="18">
        <f t="shared" si="50"/>
        <v>0</v>
      </c>
      <c r="Z117" s="18">
        <f t="shared" si="51"/>
        <v>0</v>
      </c>
      <c r="AA117" s="18">
        <f t="shared" si="52"/>
        <v>0</v>
      </c>
      <c r="AB117" s="18">
        <f t="shared" si="53"/>
        <v>0</v>
      </c>
      <c r="AC117" s="18">
        <f t="shared" si="54"/>
        <v>0</v>
      </c>
      <c r="AD117" s="18">
        <f t="shared" si="55"/>
        <v>0</v>
      </c>
      <c r="AE117" s="8">
        <f t="shared" si="56"/>
        <v>0</v>
      </c>
      <c r="AF117" s="8">
        <f t="shared" si="57"/>
        <v>0</v>
      </c>
      <c r="AG117" s="8">
        <f t="shared" si="41"/>
        <v>0</v>
      </c>
      <c r="AH117" s="8">
        <f t="shared" si="42"/>
        <v>0</v>
      </c>
      <c r="AI117" s="8">
        <f t="shared" si="43"/>
        <v>0</v>
      </c>
    </row>
    <row r="118" spans="1:35" ht="13.2" customHeight="1">
      <c r="A118" s="10" t="s">
        <v>314</v>
      </c>
      <c r="B118" s="10" t="s">
        <v>315</v>
      </c>
      <c r="C118" s="10" t="s">
        <v>316</v>
      </c>
      <c r="D118" s="11">
        <f>'т.2000 выгрузка '!D108</f>
        <v>0</v>
      </c>
      <c r="E118" s="11">
        <f>'т.2000 выгрузка '!E108</f>
        <v>0</v>
      </c>
      <c r="F118" s="11">
        <f>'т.2000 выгрузка '!F108</f>
        <v>0</v>
      </c>
      <c r="G118" s="11">
        <f>'т.2000 выгрузка '!G108</f>
        <v>0</v>
      </c>
      <c r="H118" s="11">
        <f>'т.2000 выгрузка '!H108</f>
        <v>0</v>
      </c>
      <c r="I118" s="11">
        <f>'т.2000 выгрузка '!I108</f>
        <v>0</v>
      </c>
      <c r="J118" s="11">
        <f>'т.2000 выгрузка '!J108</f>
        <v>0</v>
      </c>
      <c r="K118" s="11">
        <f>'т.2000 выгрузка '!K108</f>
        <v>0</v>
      </c>
      <c r="L118" s="11">
        <f>'т.2000 выгрузка '!L108</f>
        <v>0</v>
      </c>
      <c r="M118" s="11">
        <f>'т.2000 выгрузка '!M108</f>
        <v>0</v>
      </c>
      <c r="N118" s="11">
        <f>'т.2000 выгрузка '!N108</f>
        <v>0</v>
      </c>
      <c r="O118" s="11">
        <f>'т.2000 выгрузка '!O108</f>
        <v>0</v>
      </c>
      <c r="P118" s="11">
        <f>'т.2000 выгрузка '!P108</f>
        <v>0</v>
      </c>
      <c r="Q118" s="11">
        <f>'т.2000 выгрузка '!Q108</f>
        <v>0</v>
      </c>
      <c r="R118" s="11">
        <f>'т.2000 выгрузка '!R108</f>
        <v>0</v>
      </c>
      <c r="S118" s="11">
        <f>'т.2000 выгрузка '!S108</f>
        <v>0</v>
      </c>
      <c r="T118" s="11">
        <f>'т.2000 выгрузка '!T108</f>
        <v>0</v>
      </c>
      <c r="U118" s="11">
        <f>'т.2000 выгрузка '!U108</f>
        <v>0</v>
      </c>
      <c r="V118" s="18">
        <f t="shared" si="61"/>
        <v>0</v>
      </c>
      <c r="W118" s="18">
        <f t="shared" si="48"/>
        <v>0</v>
      </c>
      <c r="X118" s="18">
        <f t="shared" si="49"/>
        <v>0</v>
      </c>
      <c r="Y118" s="18">
        <f t="shared" si="50"/>
        <v>0</v>
      </c>
      <c r="Z118" s="18">
        <f t="shared" si="51"/>
        <v>0</v>
      </c>
      <c r="AA118" s="18">
        <f t="shared" si="52"/>
        <v>0</v>
      </c>
      <c r="AB118" s="18">
        <f t="shared" si="53"/>
        <v>0</v>
      </c>
      <c r="AC118" s="18">
        <f t="shared" si="54"/>
        <v>0</v>
      </c>
      <c r="AD118" s="18">
        <f t="shared" si="55"/>
        <v>0</v>
      </c>
      <c r="AE118" s="8">
        <f t="shared" si="56"/>
        <v>0</v>
      </c>
      <c r="AF118" s="8">
        <f t="shared" si="57"/>
        <v>0</v>
      </c>
      <c r="AG118" s="8">
        <f t="shared" si="41"/>
        <v>0</v>
      </c>
      <c r="AH118" s="8">
        <f t="shared" si="42"/>
        <v>0</v>
      </c>
      <c r="AI118" s="8">
        <f t="shared" si="43"/>
        <v>0</v>
      </c>
    </row>
    <row r="119" spans="1:35" ht="13.2" customHeight="1">
      <c r="A119" s="10" t="s">
        <v>317</v>
      </c>
      <c r="B119" s="10" t="s">
        <v>318</v>
      </c>
      <c r="C119" s="10" t="s">
        <v>319</v>
      </c>
      <c r="D119" s="11">
        <f>'т.2000 выгрузка '!D109</f>
        <v>0</v>
      </c>
      <c r="E119" s="11">
        <f>'т.2000 выгрузка '!E109</f>
        <v>0</v>
      </c>
      <c r="F119" s="11">
        <f>'т.2000 выгрузка '!F109</f>
        <v>0</v>
      </c>
      <c r="G119" s="11">
        <f>'т.2000 выгрузка '!G109</f>
        <v>0</v>
      </c>
      <c r="H119" s="11">
        <f>'т.2000 выгрузка '!H109</f>
        <v>0</v>
      </c>
      <c r="I119" s="11">
        <f>'т.2000 выгрузка '!I109</f>
        <v>0</v>
      </c>
      <c r="J119" s="11">
        <f>'т.2000 выгрузка '!J109</f>
        <v>0</v>
      </c>
      <c r="K119" s="11">
        <f>'т.2000 выгрузка '!K109</f>
        <v>0</v>
      </c>
      <c r="L119" s="11">
        <f>'т.2000 выгрузка '!L109</f>
        <v>0</v>
      </c>
      <c r="M119" s="11">
        <f>'т.2000 выгрузка '!M109</f>
        <v>0</v>
      </c>
      <c r="N119" s="11">
        <f>'т.2000 выгрузка '!N109</f>
        <v>0</v>
      </c>
      <c r="O119" s="11">
        <f>'т.2000 выгрузка '!O109</f>
        <v>0</v>
      </c>
      <c r="P119" s="11">
        <f>'т.2000 выгрузка '!P109</f>
        <v>0</v>
      </c>
      <c r="Q119" s="11">
        <f>'т.2000 выгрузка '!Q109</f>
        <v>0</v>
      </c>
      <c r="R119" s="11">
        <f>'т.2000 выгрузка '!R109</f>
        <v>0</v>
      </c>
      <c r="S119" s="11">
        <f>'т.2000 выгрузка '!S109</f>
        <v>0</v>
      </c>
      <c r="T119" s="11">
        <f>'т.2000 выгрузка '!T109</f>
        <v>0</v>
      </c>
      <c r="U119" s="11">
        <f>'т.2000 выгрузка '!U109</f>
        <v>0</v>
      </c>
      <c r="V119" s="18">
        <f t="shared" si="61"/>
        <v>0</v>
      </c>
      <c r="W119" s="18">
        <f t="shared" si="48"/>
        <v>0</v>
      </c>
      <c r="X119" s="18">
        <f t="shared" si="49"/>
        <v>0</v>
      </c>
      <c r="Y119" s="18">
        <f t="shared" si="50"/>
        <v>0</v>
      </c>
      <c r="Z119" s="18">
        <f t="shared" si="51"/>
        <v>0</v>
      </c>
      <c r="AA119" s="18">
        <f t="shared" si="52"/>
        <v>0</v>
      </c>
      <c r="AB119" s="18">
        <f t="shared" si="53"/>
        <v>0</v>
      </c>
      <c r="AC119" s="18">
        <f t="shared" si="54"/>
        <v>0</v>
      </c>
      <c r="AD119" s="18">
        <f t="shared" si="55"/>
        <v>0</v>
      </c>
      <c r="AE119" s="8">
        <f t="shared" si="56"/>
        <v>0</v>
      </c>
      <c r="AF119" s="8">
        <f t="shared" si="57"/>
        <v>0</v>
      </c>
      <c r="AG119" s="8">
        <f t="shared" si="41"/>
        <v>0</v>
      </c>
      <c r="AH119" s="8">
        <f t="shared" si="42"/>
        <v>0</v>
      </c>
      <c r="AI119" s="8">
        <f t="shared" si="43"/>
        <v>0</v>
      </c>
    </row>
    <row r="120" spans="1:35" ht="13.2" customHeight="1">
      <c r="A120" s="10" t="s">
        <v>320</v>
      </c>
      <c r="B120" s="10" t="s">
        <v>321</v>
      </c>
      <c r="C120" s="10" t="s">
        <v>322</v>
      </c>
      <c r="D120" s="11">
        <f>'т.2000 выгрузка '!D110</f>
        <v>0</v>
      </c>
      <c r="E120" s="11">
        <f>'т.2000 выгрузка '!E110</f>
        <v>0</v>
      </c>
      <c r="F120" s="11">
        <f>'т.2000 выгрузка '!F110</f>
        <v>0</v>
      </c>
      <c r="G120" s="11">
        <f>'т.2000 выгрузка '!G110</f>
        <v>0</v>
      </c>
      <c r="H120" s="11">
        <f>'т.2000 выгрузка '!H110</f>
        <v>0</v>
      </c>
      <c r="I120" s="11">
        <f>'т.2000 выгрузка '!I110</f>
        <v>0</v>
      </c>
      <c r="J120" s="11">
        <f>'т.2000 выгрузка '!J110</f>
        <v>0</v>
      </c>
      <c r="K120" s="11">
        <f>'т.2000 выгрузка '!K110</f>
        <v>0</v>
      </c>
      <c r="L120" s="11">
        <f>'т.2000 выгрузка '!L110</f>
        <v>0</v>
      </c>
      <c r="M120" s="11">
        <f>'т.2000 выгрузка '!M110</f>
        <v>0</v>
      </c>
      <c r="N120" s="11">
        <f>'т.2000 выгрузка '!N110</f>
        <v>0</v>
      </c>
      <c r="O120" s="11">
        <f>'т.2000 выгрузка '!O110</f>
        <v>0</v>
      </c>
      <c r="P120" s="11">
        <f>'т.2000 выгрузка '!P110</f>
        <v>0</v>
      </c>
      <c r="Q120" s="11">
        <f>'т.2000 выгрузка '!Q110</f>
        <v>0</v>
      </c>
      <c r="R120" s="11">
        <f>'т.2000 выгрузка '!R110</f>
        <v>0</v>
      </c>
      <c r="S120" s="11">
        <f>'т.2000 выгрузка '!S110</f>
        <v>0</v>
      </c>
      <c r="T120" s="11">
        <f>'т.2000 выгрузка '!T110</f>
        <v>0</v>
      </c>
      <c r="U120" s="11">
        <f>'т.2000 выгрузка '!U110</f>
        <v>0</v>
      </c>
      <c r="V120" s="18">
        <f t="shared" si="61"/>
        <v>0</v>
      </c>
      <c r="W120" s="18">
        <f t="shared" si="48"/>
        <v>0</v>
      </c>
      <c r="X120" s="18">
        <f t="shared" si="49"/>
        <v>0</v>
      </c>
      <c r="Y120" s="18">
        <f t="shared" si="50"/>
        <v>0</v>
      </c>
      <c r="Z120" s="18">
        <f t="shared" si="51"/>
        <v>0</v>
      </c>
      <c r="AA120" s="18">
        <f t="shared" si="52"/>
        <v>0</v>
      </c>
      <c r="AB120" s="18">
        <f t="shared" si="53"/>
        <v>0</v>
      </c>
      <c r="AC120" s="18">
        <f t="shared" si="54"/>
        <v>0</v>
      </c>
      <c r="AD120" s="18">
        <f t="shared" si="55"/>
        <v>0</v>
      </c>
      <c r="AE120" s="8">
        <f t="shared" si="56"/>
        <v>0</v>
      </c>
      <c r="AF120" s="8">
        <f t="shared" si="57"/>
        <v>0</v>
      </c>
      <c r="AG120" s="8">
        <f t="shared" si="41"/>
        <v>0</v>
      </c>
      <c r="AH120" s="8">
        <f t="shared" si="42"/>
        <v>0</v>
      </c>
      <c r="AI120" s="8">
        <f t="shared" si="43"/>
        <v>0</v>
      </c>
    </row>
    <row r="121" spans="1:35" ht="13.2" customHeight="1">
      <c r="A121" s="10" t="s">
        <v>323</v>
      </c>
      <c r="B121" s="10" t="s">
        <v>324</v>
      </c>
      <c r="C121" s="10" t="s">
        <v>325</v>
      </c>
      <c r="D121" s="11">
        <f>'т.2000 выгрузка '!D111</f>
        <v>0</v>
      </c>
      <c r="E121" s="11">
        <f>'т.2000 выгрузка '!E111</f>
        <v>0</v>
      </c>
      <c r="F121" s="11">
        <f>'т.2000 выгрузка '!F111</f>
        <v>0</v>
      </c>
      <c r="G121" s="11">
        <f>'т.2000 выгрузка '!G111</f>
        <v>0</v>
      </c>
      <c r="H121" s="11">
        <f>'т.2000 выгрузка '!H111</f>
        <v>0</v>
      </c>
      <c r="I121" s="11">
        <f>'т.2000 выгрузка '!I111</f>
        <v>0</v>
      </c>
      <c r="J121" s="11">
        <f>'т.2000 выгрузка '!J111</f>
        <v>0</v>
      </c>
      <c r="K121" s="11">
        <f>'т.2000 выгрузка '!K111</f>
        <v>0</v>
      </c>
      <c r="L121" s="11">
        <f>'т.2000 выгрузка '!L111</f>
        <v>0</v>
      </c>
      <c r="M121" s="11">
        <f>'т.2000 выгрузка '!M111</f>
        <v>0</v>
      </c>
      <c r="N121" s="11">
        <f>'т.2000 выгрузка '!N111</f>
        <v>0</v>
      </c>
      <c r="O121" s="11">
        <f>'т.2000 выгрузка '!O111</f>
        <v>0</v>
      </c>
      <c r="P121" s="11">
        <f>'т.2000 выгрузка '!P111</f>
        <v>0</v>
      </c>
      <c r="Q121" s="11">
        <f>'т.2000 выгрузка '!Q111</f>
        <v>0</v>
      </c>
      <c r="R121" s="11">
        <f>'т.2000 выгрузка '!R111</f>
        <v>0</v>
      </c>
      <c r="S121" s="11">
        <f>'т.2000 выгрузка '!S111</f>
        <v>0</v>
      </c>
      <c r="T121" s="11">
        <f>'т.2000 выгрузка '!T111</f>
        <v>0</v>
      </c>
      <c r="U121" s="11">
        <f>'т.2000 выгрузка '!U111</f>
        <v>0</v>
      </c>
      <c r="V121" s="18">
        <f t="shared" si="61"/>
        <v>0</v>
      </c>
      <c r="W121" s="18">
        <f t="shared" si="48"/>
        <v>0</v>
      </c>
      <c r="X121" s="18">
        <f t="shared" si="49"/>
        <v>0</v>
      </c>
      <c r="Y121" s="18">
        <f t="shared" si="50"/>
        <v>0</v>
      </c>
      <c r="Z121" s="18">
        <f t="shared" si="51"/>
        <v>0</v>
      </c>
      <c r="AA121" s="18">
        <f t="shared" si="52"/>
        <v>0</v>
      </c>
      <c r="AB121" s="18">
        <f t="shared" si="53"/>
        <v>0</v>
      </c>
      <c r="AC121" s="18">
        <f t="shared" si="54"/>
        <v>0</v>
      </c>
      <c r="AD121" s="18">
        <f t="shared" si="55"/>
        <v>0</v>
      </c>
      <c r="AE121" s="8">
        <f t="shared" si="56"/>
        <v>0</v>
      </c>
      <c r="AF121" s="8">
        <f t="shared" si="57"/>
        <v>0</v>
      </c>
      <c r="AG121" s="8">
        <f t="shared" si="41"/>
        <v>0</v>
      </c>
      <c r="AH121" s="8">
        <f t="shared" si="42"/>
        <v>0</v>
      </c>
      <c r="AI121" s="8">
        <f t="shared" si="43"/>
        <v>0</v>
      </c>
    </row>
    <row r="122" spans="1:35" ht="13.2" customHeight="1">
      <c r="A122" s="10" t="s">
        <v>326</v>
      </c>
      <c r="B122" s="10" t="s">
        <v>327</v>
      </c>
      <c r="C122" s="10" t="s">
        <v>328</v>
      </c>
      <c r="D122" s="11">
        <f>'т.2000 выгрузка '!D112</f>
        <v>0</v>
      </c>
      <c r="E122" s="11">
        <f>'т.2000 выгрузка '!E112</f>
        <v>0</v>
      </c>
      <c r="F122" s="11">
        <f>'т.2000 выгрузка '!F112</f>
        <v>0</v>
      </c>
      <c r="G122" s="11">
        <f>'т.2000 выгрузка '!G112</f>
        <v>0</v>
      </c>
      <c r="H122" s="11">
        <f>'т.2000 выгрузка '!H112</f>
        <v>0</v>
      </c>
      <c r="I122" s="11">
        <f>'т.2000 выгрузка '!I112</f>
        <v>0</v>
      </c>
      <c r="J122" s="11">
        <f>'т.2000 выгрузка '!J112</f>
        <v>0</v>
      </c>
      <c r="K122" s="11">
        <f>'т.2000 выгрузка '!K112</f>
        <v>0</v>
      </c>
      <c r="L122" s="11">
        <f>'т.2000 выгрузка '!L112</f>
        <v>0</v>
      </c>
      <c r="M122" s="11">
        <f>'т.2000 выгрузка '!M112</f>
        <v>0</v>
      </c>
      <c r="N122" s="11">
        <f>'т.2000 выгрузка '!N112</f>
        <v>0</v>
      </c>
      <c r="O122" s="11">
        <f>'т.2000 выгрузка '!O112</f>
        <v>0</v>
      </c>
      <c r="P122" s="11">
        <f>'т.2000 выгрузка '!P112</f>
        <v>0</v>
      </c>
      <c r="Q122" s="11">
        <f>'т.2000 выгрузка '!Q112</f>
        <v>0</v>
      </c>
      <c r="R122" s="11">
        <f>'т.2000 выгрузка '!R112</f>
        <v>0</v>
      </c>
      <c r="S122" s="11">
        <f>'т.2000 выгрузка '!S112</f>
        <v>0</v>
      </c>
      <c r="T122" s="11">
        <f>'т.2000 выгрузка '!T112</f>
        <v>0</v>
      </c>
      <c r="U122" s="11">
        <f>'т.2000 выгрузка '!U112</f>
        <v>0</v>
      </c>
      <c r="V122" s="18">
        <f t="shared" si="61"/>
        <v>0</v>
      </c>
      <c r="W122" s="18">
        <f t="shared" si="48"/>
        <v>0</v>
      </c>
      <c r="X122" s="18">
        <f t="shared" si="49"/>
        <v>0</v>
      </c>
      <c r="Y122" s="18">
        <f t="shared" si="50"/>
        <v>0</v>
      </c>
      <c r="Z122" s="18">
        <f t="shared" si="51"/>
        <v>0</v>
      </c>
      <c r="AA122" s="18">
        <f t="shared" si="52"/>
        <v>0</v>
      </c>
      <c r="AB122" s="18">
        <f t="shared" si="53"/>
        <v>0</v>
      </c>
      <c r="AC122" s="18">
        <f t="shared" si="54"/>
        <v>0</v>
      </c>
      <c r="AD122" s="18">
        <f t="shared" si="55"/>
        <v>0</v>
      </c>
      <c r="AE122" s="8">
        <f t="shared" si="56"/>
        <v>0</v>
      </c>
      <c r="AF122" s="8">
        <f t="shared" si="57"/>
        <v>0</v>
      </c>
      <c r="AG122" s="8">
        <f t="shared" si="41"/>
        <v>0</v>
      </c>
      <c r="AH122" s="8">
        <f t="shared" si="42"/>
        <v>0</v>
      </c>
      <c r="AI122" s="8">
        <f t="shared" si="43"/>
        <v>0</v>
      </c>
    </row>
    <row r="123" spans="1:35" ht="13.2" customHeight="1">
      <c r="A123" s="10" t="s">
        <v>329</v>
      </c>
      <c r="B123" s="10" t="s">
        <v>330</v>
      </c>
      <c r="C123" s="10" t="s">
        <v>331</v>
      </c>
      <c r="D123" s="11">
        <f>'т.2000 выгрузка '!D113</f>
        <v>0</v>
      </c>
      <c r="E123" s="11">
        <f>'т.2000 выгрузка '!E113</f>
        <v>0</v>
      </c>
      <c r="F123" s="11">
        <f>'т.2000 выгрузка '!F113</f>
        <v>0</v>
      </c>
      <c r="G123" s="11">
        <f>'т.2000 выгрузка '!G113</f>
        <v>0</v>
      </c>
      <c r="H123" s="11">
        <f>'т.2000 выгрузка '!H113</f>
        <v>0</v>
      </c>
      <c r="I123" s="11">
        <f>'т.2000 выгрузка '!I113</f>
        <v>0</v>
      </c>
      <c r="J123" s="11">
        <f>'т.2000 выгрузка '!J113</f>
        <v>0</v>
      </c>
      <c r="K123" s="11">
        <f>'т.2000 выгрузка '!K113</f>
        <v>0</v>
      </c>
      <c r="L123" s="11">
        <f>'т.2000 выгрузка '!L113</f>
        <v>0</v>
      </c>
      <c r="M123" s="11">
        <f>'т.2000 выгрузка '!M113</f>
        <v>0</v>
      </c>
      <c r="N123" s="11">
        <f>'т.2000 выгрузка '!N113</f>
        <v>0</v>
      </c>
      <c r="O123" s="11">
        <f>'т.2000 выгрузка '!O113</f>
        <v>0</v>
      </c>
      <c r="P123" s="11">
        <f>'т.2000 выгрузка '!P113</f>
        <v>0</v>
      </c>
      <c r="Q123" s="11">
        <f>'т.2000 выгрузка '!Q113</f>
        <v>0</v>
      </c>
      <c r="R123" s="11">
        <f>'т.2000 выгрузка '!R113</f>
        <v>0</v>
      </c>
      <c r="S123" s="11">
        <f>'т.2000 выгрузка '!S113</f>
        <v>0</v>
      </c>
      <c r="T123" s="11">
        <f>'т.2000 выгрузка '!T113</f>
        <v>0</v>
      </c>
      <c r="U123" s="11">
        <f>'т.2000 выгрузка '!U113</f>
        <v>0</v>
      </c>
      <c r="V123" s="18">
        <f t="shared" si="61"/>
        <v>0</v>
      </c>
      <c r="W123" s="18">
        <f t="shared" si="48"/>
        <v>0</v>
      </c>
      <c r="X123" s="18">
        <f t="shared" si="49"/>
        <v>0</v>
      </c>
      <c r="Y123" s="18">
        <f t="shared" si="50"/>
        <v>0</v>
      </c>
      <c r="Z123" s="18">
        <f t="shared" si="51"/>
        <v>0</v>
      </c>
      <c r="AA123" s="18">
        <f t="shared" si="52"/>
        <v>0</v>
      </c>
      <c r="AB123" s="18">
        <f t="shared" si="53"/>
        <v>0</v>
      </c>
      <c r="AC123" s="18">
        <f t="shared" si="54"/>
        <v>0</v>
      </c>
      <c r="AD123" s="18">
        <f t="shared" si="55"/>
        <v>0</v>
      </c>
      <c r="AE123" s="8">
        <f t="shared" si="56"/>
        <v>0</v>
      </c>
      <c r="AF123" s="8">
        <f t="shared" si="57"/>
        <v>0</v>
      </c>
      <c r="AG123" s="8">
        <f t="shared" si="41"/>
        <v>0</v>
      </c>
      <c r="AH123" s="8">
        <f t="shared" si="42"/>
        <v>0</v>
      </c>
      <c r="AI123" s="8">
        <f t="shared" si="43"/>
        <v>0</v>
      </c>
    </row>
    <row r="124" spans="1:35" ht="13.2" customHeight="1">
      <c r="A124" s="22" t="s">
        <v>802</v>
      </c>
      <c r="B124" s="23"/>
      <c r="C124" s="23"/>
      <c r="D124" s="24">
        <f>D118-D119-D120-D121-D122-D123</f>
        <v>0</v>
      </c>
      <c r="E124" s="24">
        <f t="shared" ref="E124:U124" si="63">E118-E119-E120-E121-E122-E123</f>
        <v>0</v>
      </c>
      <c r="F124" s="24">
        <f t="shared" si="63"/>
        <v>0</v>
      </c>
      <c r="G124" s="24">
        <f t="shared" si="63"/>
        <v>0</v>
      </c>
      <c r="H124" s="24">
        <f t="shared" si="63"/>
        <v>0</v>
      </c>
      <c r="I124" s="24">
        <f t="shared" si="63"/>
        <v>0</v>
      </c>
      <c r="J124" s="24">
        <f t="shared" si="63"/>
        <v>0</v>
      </c>
      <c r="K124" s="24">
        <f t="shared" si="63"/>
        <v>0</v>
      </c>
      <c r="L124" s="24">
        <f t="shared" si="63"/>
        <v>0</v>
      </c>
      <c r="M124" s="24">
        <f t="shared" si="63"/>
        <v>0</v>
      </c>
      <c r="N124" s="24">
        <f t="shared" si="63"/>
        <v>0</v>
      </c>
      <c r="O124" s="24">
        <f t="shared" si="63"/>
        <v>0</v>
      </c>
      <c r="P124" s="24">
        <f t="shared" si="63"/>
        <v>0</v>
      </c>
      <c r="Q124" s="24">
        <f t="shared" si="63"/>
        <v>0</v>
      </c>
      <c r="R124" s="24">
        <f t="shared" si="63"/>
        <v>0</v>
      </c>
      <c r="S124" s="24">
        <f t="shared" si="63"/>
        <v>0</v>
      </c>
      <c r="T124" s="24">
        <f t="shared" si="63"/>
        <v>0</v>
      </c>
      <c r="U124" s="24">
        <f t="shared" si="63"/>
        <v>0</v>
      </c>
      <c r="V124" s="24">
        <f t="shared" si="61"/>
        <v>0</v>
      </c>
      <c r="W124" s="24">
        <f t="shared" si="48"/>
        <v>0</v>
      </c>
      <c r="X124" s="24">
        <f t="shared" si="49"/>
        <v>0</v>
      </c>
      <c r="Y124" s="24">
        <f t="shared" si="50"/>
        <v>0</v>
      </c>
      <c r="Z124" s="24">
        <f t="shared" si="51"/>
        <v>0</v>
      </c>
      <c r="AA124" s="24">
        <f t="shared" si="52"/>
        <v>0</v>
      </c>
      <c r="AB124" s="24">
        <f t="shared" si="53"/>
        <v>0</v>
      </c>
      <c r="AC124" s="24">
        <f t="shared" si="54"/>
        <v>0</v>
      </c>
      <c r="AD124" s="24">
        <f t="shared" si="55"/>
        <v>0</v>
      </c>
      <c r="AE124" s="34">
        <f t="shared" si="56"/>
        <v>0</v>
      </c>
      <c r="AF124" s="34">
        <f t="shared" si="57"/>
        <v>0</v>
      </c>
      <c r="AG124" s="34">
        <f t="shared" si="41"/>
        <v>0</v>
      </c>
      <c r="AH124" s="34">
        <f t="shared" si="42"/>
        <v>0</v>
      </c>
      <c r="AI124" s="34">
        <f t="shared" si="43"/>
        <v>0</v>
      </c>
    </row>
    <row r="125" spans="1:35" ht="16.2" customHeight="1">
      <c r="A125" s="10" t="s">
        <v>332</v>
      </c>
      <c r="B125" s="10" t="s">
        <v>333</v>
      </c>
      <c r="C125" s="10" t="s">
        <v>334</v>
      </c>
      <c r="D125" s="11">
        <f>'т.2000 выгрузка '!D114</f>
        <v>0</v>
      </c>
      <c r="E125" s="11">
        <f>'т.2000 выгрузка '!E114</f>
        <v>0</v>
      </c>
      <c r="F125" s="11">
        <f>'т.2000 выгрузка '!F114</f>
        <v>0</v>
      </c>
      <c r="G125" s="11">
        <f>'т.2000 выгрузка '!G114</f>
        <v>0</v>
      </c>
      <c r="H125" s="11">
        <f>'т.2000 выгрузка '!H114</f>
        <v>0</v>
      </c>
      <c r="I125" s="11">
        <f>'т.2000 выгрузка '!I114</f>
        <v>0</v>
      </c>
      <c r="J125" s="11">
        <f>'т.2000 выгрузка '!J114</f>
        <v>0</v>
      </c>
      <c r="K125" s="11">
        <f>'т.2000 выгрузка '!K114</f>
        <v>0</v>
      </c>
      <c r="L125" s="11">
        <f>'т.2000 выгрузка '!L114</f>
        <v>0</v>
      </c>
      <c r="M125" s="11">
        <f>'т.2000 выгрузка '!M114</f>
        <v>0</v>
      </c>
      <c r="N125" s="11">
        <f>'т.2000 выгрузка '!N114</f>
        <v>0</v>
      </c>
      <c r="O125" s="11">
        <f>'т.2000 выгрузка '!O114</f>
        <v>0</v>
      </c>
      <c r="P125" s="11">
        <f>'т.2000 выгрузка '!P114</f>
        <v>0</v>
      </c>
      <c r="Q125" s="11">
        <f>'т.2000 выгрузка '!Q114</f>
        <v>0</v>
      </c>
      <c r="R125" s="11">
        <f>'т.2000 выгрузка '!R114</f>
        <v>0</v>
      </c>
      <c r="S125" s="11">
        <f>'т.2000 выгрузка '!S114</f>
        <v>0</v>
      </c>
      <c r="T125" s="11">
        <f>'т.2000 выгрузка '!T114</f>
        <v>0</v>
      </c>
      <c r="U125" s="11">
        <f>'т.2000 выгрузка '!U114</f>
        <v>0</v>
      </c>
      <c r="V125" s="18">
        <f t="shared" si="61"/>
        <v>0</v>
      </c>
      <c r="W125" s="18">
        <f t="shared" si="48"/>
        <v>0</v>
      </c>
      <c r="X125" s="18">
        <f t="shared" si="49"/>
        <v>0</v>
      </c>
      <c r="Y125" s="18">
        <f t="shared" si="50"/>
        <v>0</v>
      </c>
      <c r="Z125" s="18">
        <f t="shared" si="51"/>
        <v>0</v>
      </c>
      <c r="AA125" s="18">
        <f t="shared" si="52"/>
        <v>0</v>
      </c>
      <c r="AB125" s="18">
        <f t="shared" si="53"/>
        <v>0</v>
      </c>
      <c r="AC125" s="18">
        <f t="shared" si="54"/>
        <v>0</v>
      </c>
      <c r="AD125" s="18">
        <f t="shared" si="55"/>
        <v>0</v>
      </c>
      <c r="AE125" s="8">
        <f t="shared" si="56"/>
        <v>0</v>
      </c>
      <c r="AF125" s="8">
        <f t="shared" si="57"/>
        <v>0</v>
      </c>
      <c r="AG125" s="8">
        <f t="shared" si="41"/>
        <v>0</v>
      </c>
      <c r="AH125" s="8">
        <f t="shared" si="42"/>
        <v>0</v>
      </c>
      <c r="AI125" s="8">
        <f t="shared" si="43"/>
        <v>0</v>
      </c>
    </row>
    <row r="126" spans="1:35" ht="13.2" customHeight="1">
      <c r="A126" s="10" t="s">
        <v>335</v>
      </c>
      <c r="B126" s="10" t="s">
        <v>336</v>
      </c>
      <c r="C126" s="10" t="s">
        <v>337</v>
      </c>
      <c r="D126" s="11">
        <f>'т.2000 выгрузка '!D115</f>
        <v>0</v>
      </c>
      <c r="E126" s="11">
        <f>'т.2000 выгрузка '!E115</f>
        <v>0</v>
      </c>
      <c r="F126" s="11">
        <f>'т.2000 выгрузка '!F115</f>
        <v>0</v>
      </c>
      <c r="G126" s="11">
        <f>'т.2000 выгрузка '!G115</f>
        <v>0</v>
      </c>
      <c r="H126" s="11">
        <f>'т.2000 выгрузка '!H115</f>
        <v>0</v>
      </c>
      <c r="I126" s="11">
        <f>'т.2000 выгрузка '!I115</f>
        <v>0</v>
      </c>
      <c r="J126" s="11">
        <f>'т.2000 выгрузка '!J115</f>
        <v>0</v>
      </c>
      <c r="K126" s="11">
        <f>'т.2000 выгрузка '!K115</f>
        <v>0</v>
      </c>
      <c r="L126" s="11">
        <f>'т.2000 выгрузка '!L115</f>
        <v>0</v>
      </c>
      <c r="M126" s="11">
        <f>'т.2000 выгрузка '!M115</f>
        <v>0</v>
      </c>
      <c r="N126" s="11">
        <f>'т.2000 выгрузка '!N115</f>
        <v>0</v>
      </c>
      <c r="O126" s="11">
        <f>'т.2000 выгрузка '!O115</f>
        <v>0</v>
      </c>
      <c r="P126" s="11">
        <f>'т.2000 выгрузка '!P115</f>
        <v>0</v>
      </c>
      <c r="Q126" s="11">
        <f>'т.2000 выгрузка '!Q115</f>
        <v>0</v>
      </c>
      <c r="R126" s="11">
        <f>'т.2000 выгрузка '!R115</f>
        <v>0</v>
      </c>
      <c r="S126" s="11">
        <f>'т.2000 выгрузка '!S115</f>
        <v>0</v>
      </c>
      <c r="T126" s="11">
        <f>'т.2000 выгрузка '!T115</f>
        <v>0</v>
      </c>
      <c r="U126" s="11">
        <f>'т.2000 выгрузка '!U115</f>
        <v>0</v>
      </c>
      <c r="V126" s="18">
        <f t="shared" si="61"/>
        <v>0</v>
      </c>
      <c r="W126" s="18">
        <f t="shared" si="48"/>
        <v>0</v>
      </c>
      <c r="X126" s="18">
        <f t="shared" si="49"/>
        <v>0</v>
      </c>
      <c r="Y126" s="18">
        <f t="shared" si="50"/>
        <v>0</v>
      </c>
      <c r="Z126" s="18">
        <f t="shared" si="51"/>
        <v>0</v>
      </c>
      <c r="AA126" s="18">
        <f t="shared" si="52"/>
        <v>0</v>
      </c>
      <c r="AB126" s="18">
        <f t="shared" si="53"/>
        <v>0</v>
      </c>
      <c r="AC126" s="18">
        <f t="shared" si="54"/>
        <v>0</v>
      </c>
      <c r="AD126" s="18">
        <f t="shared" si="55"/>
        <v>0</v>
      </c>
      <c r="AE126" s="8">
        <f t="shared" si="56"/>
        <v>0</v>
      </c>
      <c r="AF126" s="8">
        <f t="shared" si="57"/>
        <v>0</v>
      </c>
      <c r="AG126" s="8">
        <f t="shared" si="41"/>
        <v>0</v>
      </c>
      <c r="AH126" s="8">
        <f t="shared" si="42"/>
        <v>0</v>
      </c>
      <c r="AI126" s="8">
        <f t="shared" si="43"/>
        <v>0</v>
      </c>
    </row>
    <row r="127" spans="1:35" ht="13.2" customHeight="1">
      <c r="A127" s="10" t="s">
        <v>338</v>
      </c>
      <c r="B127" s="10" t="s">
        <v>339</v>
      </c>
      <c r="C127" s="10" t="s">
        <v>340</v>
      </c>
      <c r="D127" s="11">
        <f>'т.2000 выгрузка '!D116</f>
        <v>0</v>
      </c>
      <c r="E127" s="11">
        <f>'т.2000 выгрузка '!E116</f>
        <v>0</v>
      </c>
      <c r="F127" s="11">
        <f>'т.2000 выгрузка '!F116</f>
        <v>0</v>
      </c>
      <c r="G127" s="11">
        <f>'т.2000 выгрузка '!G116</f>
        <v>0</v>
      </c>
      <c r="H127" s="11">
        <f>'т.2000 выгрузка '!H116</f>
        <v>0</v>
      </c>
      <c r="I127" s="11">
        <f>'т.2000 выгрузка '!I116</f>
        <v>0</v>
      </c>
      <c r="J127" s="11">
        <f>'т.2000 выгрузка '!J116</f>
        <v>0</v>
      </c>
      <c r="K127" s="11">
        <f>'т.2000 выгрузка '!K116</f>
        <v>0</v>
      </c>
      <c r="L127" s="11">
        <f>'т.2000 выгрузка '!L116</f>
        <v>0</v>
      </c>
      <c r="M127" s="11">
        <f>'т.2000 выгрузка '!M116</f>
        <v>0</v>
      </c>
      <c r="N127" s="11">
        <f>'т.2000 выгрузка '!N116</f>
        <v>0</v>
      </c>
      <c r="O127" s="11">
        <f>'т.2000 выгрузка '!O116</f>
        <v>0</v>
      </c>
      <c r="P127" s="11">
        <f>'т.2000 выгрузка '!P116</f>
        <v>0</v>
      </c>
      <c r="Q127" s="11">
        <f>'т.2000 выгрузка '!Q116</f>
        <v>0</v>
      </c>
      <c r="R127" s="11">
        <f>'т.2000 выгрузка '!R116</f>
        <v>0</v>
      </c>
      <c r="S127" s="11">
        <f>'т.2000 выгрузка '!S116</f>
        <v>0</v>
      </c>
      <c r="T127" s="11">
        <f>'т.2000 выгрузка '!T116</f>
        <v>0</v>
      </c>
      <c r="U127" s="11">
        <f>'т.2000 выгрузка '!U116</f>
        <v>0</v>
      </c>
      <c r="V127" s="18">
        <f>D127-M127</f>
        <v>0</v>
      </c>
      <c r="W127" s="18">
        <f t="shared" si="48"/>
        <v>0</v>
      </c>
      <c r="X127" s="18">
        <f t="shared" si="49"/>
        <v>0</v>
      </c>
      <c r="Y127" s="18">
        <f t="shared" si="50"/>
        <v>0</v>
      </c>
      <c r="Z127" s="18">
        <f t="shared" si="51"/>
        <v>0</v>
      </c>
      <c r="AA127" s="18">
        <f t="shared" si="52"/>
        <v>0</v>
      </c>
      <c r="AB127" s="18">
        <f t="shared" si="53"/>
        <v>0</v>
      </c>
      <c r="AC127" s="18">
        <f t="shared" si="54"/>
        <v>0</v>
      </c>
      <c r="AD127" s="18">
        <f t="shared" si="55"/>
        <v>0</v>
      </c>
      <c r="AE127" s="8">
        <f t="shared" si="56"/>
        <v>0</v>
      </c>
      <c r="AF127" s="8">
        <f t="shared" si="57"/>
        <v>0</v>
      </c>
      <c r="AG127" s="8">
        <f t="shared" si="41"/>
        <v>0</v>
      </c>
      <c r="AH127" s="8">
        <f t="shared" si="42"/>
        <v>0</v>
      </c>
      <c r="AI127" s="8">
        <f t="shared" si="43"/>
        <v>0</v>
      </c>
    </row>
    <row r="128" spans="1:35" ht="13.2" customHeight="1">
      <c r="A128" s="10" t="s">
        <v>341</v>
      </c>
      <c r="B128" s="10" t="s">
        <v>342</v>
      </c>
      <c r="C128" s="10" t="s">
        <v>343</v>
      </c>
      <c r="D128" s="11">
        <f>'т.2000 выгрузка '!D117</f>
        <v>0</v>
      </c>
      <c r="E128" s="11">
        <f>'т.2000 выгрузка '!E117</f>
        <v>0</v>
      </c>
      <c r="F128" s="11">
        <f>'т.2000 выгрузка '!F117</f>
        <v>0</v>
      </c>
      <c r="G128" s="11">
        <f>'т.2000 выгрузка '!G117</f>
        <v>0</v>
      </c>
      <c r="H128" s="11">
        <f>'т.2000 выгрузка '!H117</f>
        <v>0</v>
      </c>
      <c r="I128" s="11">
        <f>'т.2000 выгрузка '!I117</f>
        <v>0</v>
      </c>
      <c r="J128" s="11">
        <f>'т.2000 выгрузка '!J117</f>
        <v>0</v>
      </c>
      <c r="K128" s="11">
        <f>'т.2000 выгрузка '!K117</f>
        <v>0</v>
      </c>
      <c r="L128" s="11">
        <f>'т.2000 выгрузка '!L117</f>
        <v>0</v>
      </c>
      <c r="M128" s="11">
        <f>'т.2000 выгрузка '!M117</f>
        <v>0</v>
      </c>
      <c r="N128" s="11">
        <f>'т.2000 выгрузка '!N117</f>
        <v>0</v>
      </c>
      <c r="O128" s="11">
        <f>'т.2000 выгрузка '!O117</f>
        <v>0</v>
      </c>
      <c r="P128" s="11">
        <f>'т.2000 выгрузка '!P117</f>
        <v>0</v>
      </c>
      <c r="Q128" s="11">
        <f>'т.2000 выгрузка '!Q117</f>
        <v>0</v>
      </c>
      <c r="R128" s="11">
        <f>'т.2000 выгрузка '!R117</f>
        <v>0</v>
      </c>
      <c r="S128" s="11">
        <f>'т.2000 выгрузка '!S117</f>
        <v>0</v>
      </c>
      <c r="T128" s="11">
        <f>'т.2000 выгрузка '!T117</f>
        <v>0</v>
      </c>
      <c r="U128" s="11">
        <f>'т.2000 выгрузка '!U117</f>
        <v>0</v>
      </c>
      <c r="V128" s="18">
        <f t="shared" ref="V128:V140" si="64">D128-M128</f>
        <v>0</v>
      </c>
      <c r="W128" s="18">
        <f t="shared" si="48"/>
        <v>0</v>
      </c>
      <c r="X128" s="18">
        <f t="shared" si="49"/>
        <v>0</v>
      </c>
      <c r="Y128" s="18">
        <f t="shared" si="50"/>
        <v>0</v>
      </c>
      <c r="Z128" s="18">
        <f t="shared" si="51"/>
        <v>0</v>
      </c>
      <c r="AA128" s="18">
        <f t="shared" si="52"/>
        <v>0</v>
      </c>
      <c r="AB128" s="18">
        <f t="shared" si="53"/>
        <v>0</v>
      </c>
      <c r="AC128" s="18">
        <f t="shared" si="54"/>
        <v>0</v>
      </c>
      <c r="AD128" s="18">
        <f t="shared" si="55"/>
        <v>0</v>
      </c>
      <c r="AE128" s="8">
        <f t="shared" si="56"/>
        <v>0</v>
      </c>
      <c r="AF128" s="8">
        <f t="shared" si="57"/>
        <v>0</v>
      </c>
      <c r="AG128" s="8">
        <f t="shared" si="41"/>
        <v>0</v>
      </c>
      <c r="AH128" s="8">
        <f t="shared" si="42"/>
        <v>0</v>
      </c>
      <c r="AI128" s="8">
        <f t="shared" si="43"/>
        <v>0</v>
      </c>
    </row>
    <row r="129" spans="1:35" ht="13.2" customHeight="1">
      <c r="A129" s="10" t="s">
        <v>344</v>
      </c>
      <c r="B129" s="10" t="s">
        <v>345</v>
      </c>
      <c r="C129" s="10" t="s">
        <v>346</v>
      </c>
      <c r="D129" s="11">
        <f>'т.2000 выгрузка '!D118</f>
        <v>0</v>
      </c>
      <c r="E129" s="11">
        <f>'т.2000 выгрузка '!E118</f>
        <v>0</v>
      </c>
      <c r="F129" s="11">
        <f>'т.2000 выгрузка '!F118</f>
        <v>0</v>
      </c>
      <c r="G129" s="11">
        <f>'т.2000 выгрузка '!G118</f>
        <v>0</v>
      </c>
      <c r="H129" s="11">
        <f>'т.2000 выгрузка '!H118</f>
        <v>0</v>
      </c>
      <c r="I129" s="11">
        <f>'т.2000 выгрузка '!I118</f>
        <v>0</v>
      </c>
      <c r="J129" s="11">
        <f>'т.2000 выгрузка '!J118</f>
        <v>0</v>
      </c>
      <c r="K129" s="11">
        <f>'т.2000 выгрузка '!K118</f>
        <v>0</v>
      </c>
      <c r="L129" s="11">
        <f>'т.2000 выгрузка '!L118</f>
        <v>0</v>
      </c>
      <c r="M129" s="11">
        <f>'т.2000 выгрузка '!M118</f>
        <v>0</v>
      </c>
      <c r="N129" s="11">
        <f>'т.2000 выгрузка '!N118</f>
        <v>0</v>
      </c>
      <c r="O129" s="11">
        <f>'т.2000 выгрузка '!O118</f>
        <v>0</v>
      </c>
      <c r="P129" s="11">
        <f>'т.2000 выгрузка '!P118</f>
        <v>0</v>
      </c>
      <c r="Q129" s="11">
        <f>'т.2000 выгрузка '!Q118</f>
        <v>0</v>
      </c>
      <c r="R129" s="11">
        <f>'т.2000 выгрузка '!R118</f>
        <v>0</v>
      </c>
      <c r="S129" s="11">
        <f>'т.2000 выгрузка '!S118</f>
        <v>0</v>
      </c>
      <c r="T129" s="11">
        <f>'т.2000 выгрузка '!T118</f>
        <v>0</v>
      </c>
      <c r="U129" s="11">
        <f>'т.2000 выгрузка '!U118</f>
        <v>0</v>
      </c>
      <c r="V129" s="18">
        <f t="shared" si="64"/>
        <v>0</v>
      </c>
      <c r="W129" s="18">
        <f t="shared" si="48"/>
        <v>0</v>
      </c>
      <c r="X129" s="18">
        <f t="shared" si="49"/>
        <v>0</v>
      </c>
      <c r="Y129" s="18">
        <f t="shared" si="50"/>
        <v>0</v>
      </c>
      <c r="Z129" s="18">
        <f t="shared" si="51"/>
        <v>0</v>
      </c>
      <c r="AA129" s="18">
        <f t="shared" si="52"/>
        <v>0</v>
      </c>
      <c r="AB129" s="18">
        <f t="shared" si="53"/>
        <v>0</v>
      </c>
      <c r="AC129" s="18">
        <f t="shared" si="54"/>
        <v>0</v>
      </c>
      <c r="AD129" s="18">
        <f t="shared" si="55"/>
        <v>0</v>
      </c>
      <c r="AE129" s="8">
        <f t="shared" si="56"/>
        <v>0</v>
      </c>
      <c r="AF129" s="8">
        <f t="shared" si="57"/>
        <v>0</v>
      </c>
      <c r="AG129" s="8">
        <f t="shared" si="41"/>
        <v>0</v>
      </c>
      <c r="AH129" s="8">
        <f t="shared" si="42"/>
        <v>0</v>
      </c>
      <c r="AI129" s="8">
        <f t="shared" si="43"/>
        <v>0</v>
      </c>
    </row>
    <row r="130" spans="1:35" ht="13.2" customHeight="1">
      <c r="A130" s="10" t="s">
        <v>347</v>
      </c>
      <c r="B130" s="10" t="s">
        <v>348</v>
      </c>
      <c r="C130" s="10" t="s">
        <v>349</v>
      </c>
      <c r="D130" s="11">
        <f>'т.2000 выгрузка '!D119</f>
        <v>0</v>
      </c>
      <c r="E130" s="11">
        <f>'т.2000 выгрузка '!E119</f>
        <v>0</v>
      </c>
      <c r="F130" s="11">
        <f>'т.2000 выгрузка '!F119</f>
        <v>0</v>
      </c>
      <c r="G130" s="11">
        <f>'т.2000 выгрузка '!G119</f>
        <v>0</v>
      </c>
      <c r="H130" s="11">
        <f>'т.2000 выгрузка '!H119</f>
        <v>0</v>
      </c>
      <c r="I130" s="11">
        <f>'т.2000 выгрузка '!I119</f>
        <v>0</v>
      </c>
      <c r="J130" s="11">
        <f>'т.2000 выгрузка '!J119</f>
        <v>0</v>
      </c>
      <c r="K130" s="11">
        <f>'т.2000 выгрузка '!K119</f>
        <v>0</v>
      </c>
      <c r="L130" s="11">
        <f>'т.2000 выгрузка '!L119</f>
        <v>0</v>
      </c>
      <c r="M130" s="11">
        <f>'т.2000 выгрузка '!M119</f>
        <v>0</v>
      </c>
      <c r="N130" s="11">
        <f>'т.2000 выгрузка '!N119</f>
        <v>0</v>
      </c>
      <c r="O130" s="11">
        <f>'т.2000 выгрузка '!O119</f>
        <v>0</v>
      </c>
      <c r="P130" s="11">
        <f>'т.2000 выгрузка '!P119</f>
        <v>0</v>
      </c>
      <c r="Q130" s="11">
        <f>'т.2000 выгрузка '!Q119</f>
        <v>0</v>
      </c>
      <c r="R130" s="11">
        <f>'т.2000 выгрузка '!R119</f>
        <v>0</v>
      </c>
      <c r="S130" s="11">
        <f>'т.2000 выгрузка '!S119</f>
        <v>0</v>
      </c>
      <c r="T130" s="11">
        <f>'т.2000 выгрузка '!T119</f>
        <v>0</v>
      </c>
      <c r="U130" s="11">
        <f>'т.2000 выгрузка '!U119</f>
        <v>0</v>
      </c>
      <c r="V130" s="18">
        <f t="shared" si="64"/>
        <v>0</v>
      </c>
      <c r="W130" s="18">
        <f t="shared" si="48"/>
        <v>0</v>
      </c>
      <c r="X130" s="18">
        <f t="shared" si="49"/>
        <v>0</v>
      </c>
      <c r="Y130" s="18">
        <f t="shared" si="50"/>
        <v>0</v>
      </c>
      <c r="Z130" s="18">
        <f t="shared" si="51"/>
        <v>0</v>
      </c>
      <c r="AA130" s="18">
        <f t="shared" si="52"/>
        <v>0</v>
      </c>
      <c r="AB130" s="18">
        <f t="shared" si="53"/>
        <v>0</v>
      </c>
      <c r="AC130" s="18">
        <f t="shared" si="54"/>
        <v>0</v>
      </c>
      <c r="AD130" s="18">
        <f t="shared" si="55"/>
        <v>0</v>
      </c>
      <c r="AE130" s="8">
        <f t="shared" si="56"/>
        <v>0</v>
      </c>
      <c r="AF130" s="8">
        <f t="shared" si="57"/>
        <v>0</v>
      </c>
      <c r="AG130" s="8">
        <f t="shared" si="41"/>
        <v>0</v>
      </c>
      <c r="AH130" s="8">
        <f t="shared" si="42"/>
        <v>0</v>
      </c>
      <c r="AI130" s="8">
        <f t="shared" si="43"/>
        <v>0</v>
      </c>
    </row>
    <row r="131" spans="1:35" ht="13.2" customHeight="1">
      <c r="A131" s="19" t="s">
        <v>801</v>
      </c>
      <c r="B131" s="20"/>
      <c r="C131" s="20"/>
      <c r="D131" s="21">
        <f>D117-D118-D125-D128</f>
        <v>0</v>
      </c>
      <c r="E131" s="21">
        <f t="shared" ref="E131:U131" si="65">E117-E118-E125-E128</f>
        <v>0</v>
      </c>
      <c r="F131" s="21">
        <f t="shared" si="65"/>
        <v>0</v>
      </c>
      <c r="G131" s="21">
        <f t="shared" si="65"/>
        <v>0</v>
      </c>
      <c r="H131" s="21">
        <f t="shared" si="65"/>
        <v>0</v>
      </c>
      <c r="I131" s="21">
        <f t="shared" si="65"/>
        <v>0</v>
      </c>
      <c r="J131" s="21">
        <f t="shared" si="65"/>
        <v>0</v>
      </c>
      <c r="K131" s="21">
        <f t="shared" si="65"/>
        <v>0</v>
      </c>
      <c r="L131" s="21">
        <f t="shared" si="65"/>
        <v>0</v>
      </c>
      <c r="M131" s="21">
        <f t="shared" si="65"/>
        <v>0</v>
      </c>
      <c r="N131" s="21">
        <f t="shared" si="65"/>
        <v>0</v>
      </c>
      <c r="O131" s="21">
        <f t="shared" si="65"/>
        <v>0</v>
      </c>
      <c r="P131" s="21">
        <f t="shared" si="65"/>
        <v>0</v>
      </c>
      <c r="Q131" s="21">
        <f t="shared" si="65"/>
        <v>0</v>
      </c>
      <c r="R131" s="21">
        <f t="shared" si="65"/>
        <v>0</v>
      </c>
      <c r="S131" s="21">
        <f t="shared" si="65"/>
        <v>0</v>
      </c>
      <c r="T131" s="21">
        <f t="shared" si="65"/>
        <v>0</v>
      </c>
      <c r="U131" s="21">
        <f t="shared" si="65"/>
        <v>0</v>
      </c>
      <c r="V131" s="21">
        <f t="shared" si="64"/>
        <v>0</v>
      </c>
      <c r="W131" s="21">
        <f t="shared" si="48"/>
        <v>0</v>
      </c>
      <c r="X131" s="21">
        <f t="shared" si="49"/>
        <v>0</v>
      </c>
      <c r="Y131" s="21">
        <f t="shared" si="50"/>
        <v>0</v>
      </c>
      <c r="Z131" s="21">
        <f t="shared" si="51"/>
        <v>0</v>
      </c>
      <c r="AA131" s="21">
        <f t="shared" si="52"/>
        <v>0</v>
      </c>
      <c r="AB131" s="21">
        <f t="shared" si="53"/>
        <v>0</v>
      </c>
      <c r="AC131" s="21">
        <f t="shared" si="54"/>
        <v>0</v>
      </c>
      <c r="AD131" s="21">
        <f t="shared" si="55"/>
        <v>0</v>
      </c>
      <c r="AE131" s="33">
        <f t="shared" si="56"/>
        <v>0</v>
      </c>
      <c r="AF131" s="33">
        <f t="shared" si="57"/>
        <v>0</v>
      </c>
      <c r="AG131" s="33">
        <f t="shared" si="41"/>
        <v>0</v>
      </c>
      <c r="AH131" s="33">
        <f t="shared" si="42"/>
        <v>0</v>
      </c>
      <c r="AI131" s="33">
        <f t="shared" si="43"/>
        <v>0</v>
      </c>
    </row>
    <row r="132" spans="1:35" ht="13.2" customHeight="1">
      <c r="A132" s="10" t="s">
        <v>350</v>
      </c>
      <c r="B132" s="10" t="s">
        <v>351</v>
      </c>
      <c r="C132" s="10" t="s">
        <v>352</v>
      </c>
      <c r="D132" s="11">
        <f>'т.2000 выгрузка '!D120</f>
        <v>0</v>
      </c>
      <c r="E132" s="11">
        <f>'т.2000 выгрузка '!E120</f>
        <v>0</v>
      </c>
      <c r="F132" s="11">
        <f>'т.2000 выгрузка '!F120</f>
        <v>0</v>
      </c>
      <c r="G132" s="11">
        <f>'т.2000 выгрузка '!G120</f>
        <v>0</v>
      </c>
      <c r="H132" s="11">
        <f>'т.2000 выгрузка '!H120</f>
        <v>0</v>
      </c>
      <c r="I132" s="11">
        <f>'т.2000 выгрузка '!I120</f>
        <v>0</v>
      </c>
      <c r="J132" s="11">
        <f>'т.2000 выгрузка '!J120</f>
        <v>0</v>
      </c>
      <c r="K132" s="11">
        <f>'т.2000 выгрузка '!K120</f>
        <v>0</v>
      </c>
      <c r="L132" s="11">
        <f>'т.2000 выгрузка '!L120</f>
        <v>0</v>
      </c>
      <c r="M132" s="11">
        <f>'т.2000 выгрузка '!M120</f>
        <v>0</v>
      </c>
      <c r="N132" s="11">
        <f>'т.2000 выгрузка '!N120</f>
        <v>0</v>
      </c>
      <c r="O132" s="11">
        <f>'т.2000 выгрузка '!O120</f>
        <v>0</v>
      </c>
      <c r="P132" s="11">
        <f>'т.2000 выгрузка '!P120</f>
        <v>0</v>
      </c>
      <c r="Q132" s="11">
        <f>'т.2000 выгрузка '!Q120</f>
        <v>0</v>
      </c>
      <c r="R132" s="11">
        <f>'т.2000 выгрузка '!R120</f>
        <v>0</v>
      </c>
      <c r="S132" s="11">
        <f>'т.2000 выгрузка '!S120</f>
        <v>0</v>
      </c>
      <c r="T132" s="11">
        <f>'т.2000 выгрузка '!T120</f>
        <v>0</v>
      </c>
      <c r="U132" s="11">
        <f>'т.2000 выгрузка '!U120</f>
        <v>0</v>
      </c>
      <c r="V132" s="18">
        <f t="shared" si="64"/>
        <v>0</v>
      </c>
      <c r="W132" s="18">
        <f t="shared" si="48"/>
        <v>0</v>
      </c>
      <c r="X132" s="18">
        <f t="shared" si="49"/>
        <v>0</v>
      </c>
      <c r="Y132" s="18">
        <f t="shared" si="50"/>
        <v>0</v>
      </c>
      <c r="Z132" s="18">
        <f t="shared" si="51"/>
        <v>0</v>
      </c>
      <c r="AA132" s="18">
        <f t="shared" si="52"/>
        <v>0</v>
      </c>
      <c r="AB132" s="18">
        <f t="shared" si="53"/>
        <v>0</v>
      </c>
      <c r="AC132" s="18">
        <f t="shared" si="54"/>
        <v>0</v>
      </c>
      <c r="AD132" s="18">
        <f t="shared" si="55"/>
        <v>0</v>
      </c>
      <c r="AE132" s="8">
        <f t="shared" si="56"/>
        <v>0</v>
      </c>
      <c r="AF132" s="8">
        <f t="shared" si="57"/>
        <v>0</v>
      </c>
      <c r="AG132" s="8">
        <f t="shared" si="41"/>
        <v>0</v>
      </c>
      <c r="AH132" s="8">
        <f t="shared" si="42"/>
        <v>0</v>
      </c>
      <c r="AI132" s="8">
        <f t="shared" si="43"/>
        <v>0</v>
      </c>
    </row>
    <row r="133" spans="1:35" ht="13.2" customHeight="1">
      <c r="A133" s="10" t="s">
        <v>353</v>
      </c>
      <c r="B133" s="10" t="s">
        <v>354</v>
      </c>
      <c r="C133" s="10" t="s">
        <v>355</v>
      </c>
      <c r="D133" s="11">
        <f>'т.2000 выгрузка '!D121</f>
        <v>0</v>
      </c>
      <c r="E133" s="11">
        <f>'т.2000 выгрузка '!E121</f>
        <v>0</v>
      </c>
      <c r="F133" s="11">
        <f>'т.2000 выгрузка '!F121</f>
        <v>0</v>
      </c>
      <c r="G133" s="11">
        <f>'т.2000 выгрузка '!G121</f>
        <v>0</v>
      </c>
      <c r="H133" s="11">
        <f>'т.2000 выгрузка '!H121</f>
        <v>0</v>
      </c>
      <c r="I133" s="11">
        <f>'т.2000 выгрузка '!I121</f>
        <v>0</v>
      </c>
      <c r="J133" s="11">
        <f>'т.2000 выгрузка '!J121</f>
        <v>0</v>
      </c>
      <c r="K133" s="11">
        <f>'т.2000 выгрузка '!K121</f>
        <v>0</v>
      </c>
      <c r="L133" s="11">
        <f>'т.2000 выгрузка '!L121</f>
        <v>0</v>
      </c>
      <c r="M133" s="11">
        <f>'т.2000 выгрузка '!M121</f>
        <v>0</v>
      </c>
      <c r="N133" s="11">
        <f>'т.2000 выгрузка '!N121</f>
        <v>0</v>
      </c>
      <c r="O133" s="11">
        <f>'т.2000 выгрузка '!O121</f>
        <v>0</v>
      </c>
      <c r="P133" s="11">
        <f>'т.2000 выгрузка '!P121</f>
        <v>0</v>
      </c>
      <c r="Q133" s="11">
        <f>'т.2000 выгрузка '!Q121</f>
        <v>0</v>
      </c>
      <c r="R133" s="11">
        <f>'т.2000 выгрузка '!R121</f>
        <v>0</v>
      </c>
      <c r="S133" s="11">
        <f>'т.2000 выгрузка '!S121</f>
        <v>0</v>
      </c>
      <c r="T133" s="11">
        <f>'т.2000 выгрузка '!T121</f>
        <v>0</v>
      </c>
      <c r="U133" s="11">
        <f>'т.2000 выгрузка '!U121</f>
        <v>0</v>
      </c>
      <c r="V133" s="18">
        <f t="shared" si="64"/>
        <v>0</v>
      </c>
      <c r="W133" s="18">
        <f t="shared" si="48"/>
        <v>0</v>
      </c>
      <c r="X133" s="18">
        <f t="shared" si="49"/>
        <v>0</v>
      </c>
      <c r="Y133" s="18">
        <f t="shared" si="50"/>
        <v>0</v>
      </c>
      <c r="Z133" s="18">
        <f t="shared" si="51"/>
        <v>0</v>
      </c>
      <c r="AA133" s="18">
        <f t="shared" si="52"/>
        <v>0</v>
      </c>
      <c r="AB133" s="18">
        <f t="shared" si="53"/>
        <v>0</v>
      </c>
      <c r="AC133" s="18">
        <f t="shared" si="54"/>
        <v>0</v>
      </c>
      <c r="AD133" s="18">
        <f t="shared" si="55"/>
        <v>0</v>
      </c>
      <c r="AE133" s="8">
        <f t="shared" si="56"/>
        <v>0</v>
      </c>
      <c r="AF133" s="8">
        <f t="shared" si="57"/>
        <v>0</v>
      </c>
      <c r="AG133" s="8">
        <f t="shared" si="41"/>
        <v>0</v>
      </c>
      <c r="AH133" s="8">
        <f t="shared" si="42"/>
        <v>0</v>
      </c>
      <c r="AI133" s="8">
        <f t="shared" si="43"/>
        <v>0</v>
      </c>
    </row>
    <row r="134" spans="1:35" ht="13.2" customHeight="1">
      <c r="A134" s="10" t="s">
        <v>356</v>
      </c>
      <c r="B134" s="10" t="s">
        <v>357</v>
      </c>
      <c r="C134" s="10" t="s">
        <v>358</v>
      </c>
      <c r="D134" s="11">
        <f>'т.2000 выгрузка '!D122</f>
        <v>0</v>
      </c>
      <c r="E134" s="11">
        <f>'т.2000 выгрузка '!E122</f>
        <v>0</v>
      </c>
      <c r="F134" s="11">
        <f>'т.2000 выгрузка '!F122</f>
        <v>0</v>
      </c>
      <c r="G134" s="11">
        <f>'т.2000 выгрузка '!G122</f>
        <v>0</v>
      </c>
      <c r="H134" s="11">
        <f>'т.2000 выгрузка '!H122</f>
        <v>0</v>
      </c>
      <c r="I134" s="11">
        <f>'т.2000 выгрузка '!I122</f>
        <v>0</v>
      </c>
      <c r="J134" s="11">
        <f>'т.2000 выгрузка '!J122</f>
        <v>0</v>
      </c>
      <c r="K134" s="11">
        <f>'т.2000 выгрузка '!K122</f>
        <v>0</v>
      </c>
      <c r="L134" s="11">
        <f>'т.2000 выгрузка '!L122</f>
        <v>0</v>
      </c>
      <c r="M134" s="11">
        <f>'т.2000 выгрузка '!M122</f>
        <v>0</v>
      </c>
      <c r="N134" s="11">
        <f>'т.2000 выгрузка '!N122</f>
        <v>0</v>
      </c>
      <c r="O134" s="11">
        <f>'т.2000 выгрузка '!O122</f>
        <v>0</v>
      </c>
      <c r="P134" s="11">
        <f>'т.2000 выгрузка '!P122</f>
        <v>0</v>
      </c>
      <c r="Q134" s="11">
        <f>'т.2000 выгрузка '!Q122</f>
        <v>0</v>
      </c>
      <c r="R134" s="11">
        <f>'т.2000 выгрузка '!R122</f>
        <v>0</v>
      </c>
      <c r="S134" s="11">
        <f>'т.2000 выгрузка '!S122</f>
        <v>0</v>
      </c>
      <c r="T134" s="11">
        <f>'т.2000 выгрузка '!T122</f>
        <v>0</v>
      </c>
      <c r="U134" s="11">
        <f>'т.2000 выгрузка '!U122</f>
        <v>0</v>
      </c>
      <c r="V134" s="18">
        <f t="shared" si="64"/>
        <v>0</v>
      </c>
      <c r="W134" s="18">
        <f t="shared" si="48"/>
        <v>0</v>
      </c>
      <c r="X134" s="18">
        <f t="shared" si="49"/>
        <v>0</v>
      </c>
      <c r="Y134" s="18">
        <f t="shared" si="50"/>
        <v>0</v>
      </c>
      <c r="Z134" s="18">
        <f t="shared" si="51"/>
        <v>0</v>
      </c>
      <c r="AA134" s="18">
        <f t="shared" si="52"/>
        <v>0</v>
      </c>
      <c r="AB134" s="18">
        <f t="shared" si="53"/>
        <v>0</v>
      </c>
      <c r="AC134" s="18">
        <f t="shared" si="54"/>
        <v>0</v>
      </c>
      <c r="AD134" s="18">
        <f t="shared" si="55"/>
        <v>0</v>
      </c>
      <c r="AE134" s="8">
        <f t="shared" si="56"/>
        <v>0</v>
      </c>
      <c r="AF134" s="8">
        <f t="shared" si="57"/>
        <v>0</v>
      </c>
      <c r="AG134" s="8">
        <f t="shared" si="41"/>
        <v>0</v>
      </c>
      <c r="AH134" s="8">
        <f t="shared" si="42"/>
        <v>0</v>
      </c>
      <c r="AI134" s="8">
        <f t="shared" si="43"/>
        <v>0</v>
      </c>
    </row>
    <row r="135" spans="1:35" ht="13.2" customHeight="1">
      <c r="A135" s="10" t="s">
        <v>359</v>
      </c>
      <c r="B135" s="10" t="s">
        <v>360</v>
      </c>
      <c r="C135" s="10" t="s">
        <v>361</v>
      </c>
      <c r="D135" s="11">
        <f>'т.2000 выгрузка '!D123</f>
        <v>0</v>
      </c>
      <c r="E135" s="11">
        <f>'т.2000 выгрузка '!E123</f>
        <v>0</v>
      </c>
      <c r="F135" s="11">
        <f>'т.2000 выгрузка '!F123</f>
        <v>0</v>
      </c>
      <c r="G135" s="11">
        <f>'т.2000 выгрузка '!G123</f>
        <v>0</v>
      </c>
      <c r="H135" s="11">
        <f>'т.2000 выгрузка '!H123</f>
        <v>0</v>
      </c>
      <c r="I135" s="11">
        <f>'т.2000 выгрузка '!I123</f>
        <v>0</v>
      </c>
      <c r="J135" s="11">
        <f>'т.2000 выгрузка '!J123</f>
        <v>0</v>
      </c>
      <c r="K135" s="11">
        <f>'т.2000 выгрузка '!K123</f>
        <v>0</v>
      </c>
      <c r="L135" s="11">
        <f>'т.2000 выгрузка '!L123</f>
        <v>0</v>
      </c>
      <c r="M135" s="11">
        <f>'т.2000 выгрузка '!M123</f>
        <v>0</v>
      </c>
      <c r="N135" s="11">
        <f>'т.2000 выгрузка '!N123</f>
        <v>0</v>
      </c>
      <c r="O135" s="11">
        <f>'т.2000 выгрузка '!O123</f>
        <v>0</v>
      </c>
      <c r="P135" s="11">
        <f>'т.2000 выгрузка '!P123</f>
        <v>0</v>
      </c>
      <c r="Q135" s="11">
        <f>'т.2000 выгрузка '!Q123</f>
        <v>0</v>
      </c>
      <c r="R135" s="11">
        <f>'т.2000 выгрузка '!R123</f>
        <v>0</v>
      </c>
      <c r="S135" s="11">
        <f>'т.2000 выгрузка '!S123</f>
        <v>0</v>
      </c>
      <c r="T135" s="11">
        <f>'т.2000 выгрузка '!T123</f>
        <v>0</v>
      </c>
      <c r="U135" s="11">
        <f>'т.2000 выгрузка '!U123</f>
        <v>0</v>
      </c>
      <c r="V135" s="18">
        <f t="shared" si="64"/>
        <v>0</v>
      </c>
      <c r="W135" s="18">
        <f t="shared" si="48"/>
        <v>0</v>
      </c>
      <c r="X135" s="18">
        <f t="shared" si="49"/>
        <v>0</v>
      </c>
      <c r="Y135" s="18">
        <f t="shared" si="50"/>
        <v>0</v>
      </c>
      <c r="Z135" s="18">
        <f t="shared" si="51"/>
        <v>0</v>
      </c>
      <c r="AA135" s="18">
        <f t="shared" si="52"/>
        <v>0</v>
      </c>
      <c r="AB135" s="18">
        <f t="shared" si="53"/>
        <v>0</v>
      </c>
      <c r="AC135" s="18">
        <f t="shared" si="54"/>
        <v>0</v>
      </c>
      <c r="AD135" s="18">
        <f t="shared" si="55"/>
        <v>0</v>
      </c>
      <c r="AE135" s="8">
        <f t="shared" si="56"/>
        <v>0</v>
      </c>
      <c r="AF135" s="8">
        <f t="shared" si="57"/>
        <v>0</v>
      </c>
      <c r="AG135" s="8">
        <f t="shared" si="41"/>
        <v>0</v>
      </c>
      <c r="AH135" s="8">
        <f t="shared" si="42"/>
        <v>0</v>
      </c>
      <c r="AI135" s="8">
        <f t="shared" si="43"/>
        <v>0</v>
      </c>
    </row>
    <row r="136" spans="1:35" ht="13.2" customHeight="1">
      <c r="A136" s="10" t="s">
        <v>362</v>
      </c>
      <c r="B136" s="10" t="s">
        <v>363</v>
      </c>
      <c r="C136" s="10" t="s">
        <v>364</v>
      </c>
      <c r="D136" s="11">
        <f>'т.2000 выгрузка '!D124</f>
        <v>0</v>
      </c>
      <c r="E136" s="11">
        <f>'т.2000 выгрузка '!E124</f>
        <v>0</v>
      </c>
      <c r="F136" s="11">
        <f>'т.2000 выгрузка '!F124</f>
        <v>0</v>
      </c>
      <c r="G136" s="11">
        <f>'т.2000 выгрузка '!G124</f>
        <v>0</v>
      </c>
      <c r="H136" s="11">
        <f>'т.2000 выгрузка '!H124</f>
        <v>0</v>
      </c>
      <c r="I136" s="11">
        <f>'т.2000 выгрузка '!I124</f>
        <v>0</v>
      </c>
      <c r="J136" s="11">
        <f>'т.2000 выгрузка '!J124</f>
        <v>0</v>
      </c>
      <c r="K136" s="11">
        <f>'т.2000 выгрузка '!K124</f>
        <v>0</v>
      </c>
      <c r="L136" s="11">
        <f>'т.2000 выгрузка '!L124</f>
        <v>0</v>
      </c>
      <c r="M136" s="11">
        <f>'т.2000 выгрузка '!M124</f>
        <v>0</v>
      </c>
      <c r="N136" s="11">
        <f>'т.2000 выгрузка '!N124</f>
        <v>0</v>
      </c>
      <c r="O136" s="11">
        <f>'т.2000 выгрузка '!O124</f>
        <v>0</v>
      </c>
      <c r="P136" s="11">
        <f>'т.2000 выгрузка '!P124</f>
        <v>0</v>
      </c>
      <c r="Q136" s="11">
        <f>'т.2000 выгрузка '!Q124</f>
        <v>0</v>
      </c>
      <c r="R136" s="11">
        <f>'т.2000 выгрузка '!R124</f>
        <v>0</v>
      </c>
      <c r="S136" s="11">
        <f>'т.2000 выгрузка '!S124</f>
        <v>0</v>
      </c>
      <c r="T136" s="11">
        <f>'т.2000 выгрузка '!T124</f>
        <v>0</v>
      </c>
      <c r="U136" s="11">
        <f>'т.2000 выгрузка '!U124</f>
        <v>0</v>
      </c>
      <c r="V136" s="18">
        <f t="shared" si="64"/>
        <v>0</v>
      </c>
      <c r="W136" s="18">
        <f t="shared" si="48"/>
        <v>0</v>
      </c>
      <c r="X136" s="18">
        <f t="shared" si="49"/>
        <v>0</v>
      </c>
      <c r="Y136" s="18">
        <f t="shared" si="50"/>
        <v>0</v>
      </c>
      <c r="Z136" s="18">
        <f t="shared" si="51"/>
        <v>0</v>
      </c>
      <c r="AA136" s="18">
        <f t="shared" si="52"/>
        <v>0</v>
      </c>
      <c r="AB136" s="18">
        <f t="shared" si="53"/>
        <v>0</v>
      </c>
      <c r="AC136" s="18">
        <f t="shared" si="54"/>
        <v>0</v>
      </c>
      <c r="AD136" s="18">
        <f t="shared" si="55"/>
        <v>0</v>
      </c>
      <c r="AE136" s="8">
        <f t="shared" si="56"/>
        <v>0</v>
      </c>
      <c r="AF136" s="8">
        <f t="shared" si="57"/>
        <v>0</v>
      </c>
      <c r="AG136" s="8">
        <f t="shared" si="41"/>
        <v>0</v>
      </c>
      <c r="AH136" s="8">
        <f t="shared" si="42"/>
        <v>0</v>
      </c>
      <c r="AI136" s="8">
        <f t="shared" si="43"/>
        <v>0</v>
      </c>
    </row>
    <row r="137" spans="1:35" ht="13.2" customHeight="1">
      <c r="A137" s="10" t="s">
        <v>365</v>
      </c>
      <c r="B137" s="10" t="s">
        <v>366</v>
      </c>
      <c r="C137" s="10" t="s">
        <v>367</v>
      </c>
      <c r="D137" s="11">
        <f>'т.2000 выгрузка '!D125</f>
        <v>0</v>
      </c>
      <c r="E137" s="11">
        <f>'т.2000 выгрузка '!E125</f>
        <v>0</v>
      </c>
      <c r="F137" s="11">
        <f>'т.2000 выгрузка '!F125</f>
        <v>0</v>
      </c>
      <c r="G137" s="11">
        <f>'т.2000 выгрузка '!G125</f>
        <v>0</v>
      </c>
      <c r="H137" s="11">
        <f>'т.2000 выгрузка '!H125</f>
        <v>0</v>
      </c>
      <c r="I137" s="11">
        <f>'т.2000 выгрузка '!I125</f>
        <v>0</v>
      </c>
      <c r="J137" s="11">
        <f>'т.2000 выгрузка '!J125</f>
        <v>0</v>
      </c>
      <c r="K137" s="11">
        <f>'т.2000 выгрузка '!K125</f>
        <v>0</v>
      </c>
      <c r="L137" s="11">
        <f>'т.2000 выгрузка '!L125</f>
        <v>0</v>
      </c>
      <c r="M137" s="11">
        <f>'т.2000 выгрузка '!M125</f>
        <v>0</v>
      </c>
      <c r="N137" s="11">
        <f>'т.2000 выгрузка '!N125</f>
        <v>0</v>
      </c>
      <c r="O137" s="11">
        <f>'т.2000 выгрузка '!O125</f>
        <v>0</v>
      </c>
      <c r="P137" s="11">
        <f>'т.2000 выгрузка '!P125</f>
        <v>0</v>
      </c>
      <c r="Q137" s="11">
        <f>'т.2000 выгрузка '!Q125</f>
        <v>0</v>
      </c>
      <c r="R137" s="11">
        <f>'т.2000 выгрузка '!R125</f>
        <v>0</v>
      </c>
      <c r="S137" s="11">
        <f>'т.2000 выгрузка '!S125</f>
        <v>0</v>
      </c>
      <c r="T137" s="11">
        <f>'т.2000 выгрузка '!T125</f>
        <v>0</v>
      </c>
      <c r="U137" s="11">
        <f>'т.2000 выгрузка '!U125</f>
        <v>0</v>
      </c>
      <c r="V137" s="18">
        <f t="shared" si="64"/>
        <v>0</v>
      </c>
      <c r="W137" s="18">
        <f t="shared" si="48"/>
        <v>0</v>
      </c>
      <c r="X137" s="18">
        <f t="shared" si="49"/>
        <v>0</v>
      </c>
      <c r="Y137" s="18">
        <f t="shared" si="50"/>
        <v>0</v>
      </c>
      <c r="Z137" s="18">
        <f t="shared" si="51"/>
        <v>0</v>
      </c>
      <c r="AA137" s="18">
        <f t="shared" si="52"/>
        <v>0</v>
      </c>
      <c r="AB137" s="18">
        <f t="shared" si="53"/>
        <v>0</v>
      </c>
      <c r="AC137" s="18">
        <f t="shared" si="54"/>
        <v>0</v>
      </c>
      <c r="AD137" s="18">
        <f t="shared" si="55"/>
        <v>0</v>
      </c>
      <c r="AE137" s="8">
        <f t="shared" si="56"/>
        <v>0</v>
      </c>
      <c r="AF137" s="8">
        <f t="shared" si="57"/>
        <v>0</v>
      </c>
      <c r="AG137" s="8">
        <f t="shared" si="41"/>
        <v>0</v>
      </c>
      <c r="AH137" s="8">
        <f t="shared" si="42"/>
        <v>0</v>
      </c>
      <c r="AI137" s="8">
        <f t="shared" si="43"/>
        <v>0</v>
      </c>
    </row>
    <row r="138" spans="1:35" ht="13.2" customHeight="1">
      <c r="A138" s="10" t="s">
        <v>368</v>
      </c>
      <c r="B138" s="10" t="s">
        <v>369</v>
      </c>
      <c r="C138" s="10" t="s">
        <v>370</v>
      </c>
      <c r="D138" s="11">
        <f>'т.2000 выгрузка '!D126</f>
        <v>0</v>
      </c>
      <c r="E138" s="11">
        <f>'т.2000 выгрузка '!E126</f>
        <v>0</v>
      </c>
      <c r="F138" s="11">
        <f>'т.2000 выгрузка '!F126</f>
        <v>0</v>
      </c>
      <c r="G138" s="11">
        <f>'т.2000 выгрузка '!G126</f>
        <v>0</v>
      </c>
      <c r="H138" s="11">
        <f>'т.2000 выгрузка '!H126</f>
        <v>0</v>
      </c>
      <c r="I138" s="11">
        <f>'т.2000 выгрузка '!I126</f>
        <v>0</v>
      </c>
      <c r="J138" s="11">
        <f>'т.2000 выгрузка '!J126</f>
        <v>0</v>
      </c>
      <c r="K138" s="11">
        <f>'т.2000 выгрузка '!K126</f>
        <v>0</v>
      </c>
      <c r="L138" s="11">
        <f>'т.2000 выгрузка '!L126</f>
        <v>0</v>
      </c>
      <c r="M138" s="11">
        <f>'т.2000 выгрузка '!M126</f>
        <v>0</v>
      </c>
      <c r="N138" s="11">
        <f>'т.2000 выгрузка '!N126</f>
        <v>0</v>
      </c>
      <c r="O138" s="11">
        <f>'т.2000 выгрузка '!O126</f>
        <v>0</v>
      </c>
      <c r="P138" s="11">
        <f>'т.2000 выгрузка '!P126</f>
        <v>0</v>
      </c>
      <c r="Q138" s="11">
        <f>'т.2000 выгрузка '!Q126</f>
        <v>0</v>
      </c>
      <c r="R138" s="11">
        <f>'т.2000 выгрузка '!R126</f>
        <v>0</v>
      </c>
      <c r="S138" s="11">
        <f>'т.2000 выгрузка '!S126</f>
        <v>0</v>
      </c>
      <c r="T138" s="11">
        <f>'т.2000 выгрузка '!T126</f>
        <v>0</v>
      </c>
      <c r="U138" s="11">
        <f>'т.2000 выгрузка '!U126</f>
        <v>0</v>
      </c>
      <c r="V138" s="18">
        <f t="shared" si="64"/>
        <v>0</v>
      </c>
      <c r="W138" s="18">
        <f t="shared" si="48"/>
        <v>0</v>
      </c>
      <c r="X138" s="18">
        <f t="shared" si="49"/>
        <v>0</v>
      </c>
      <c r="Y138" s="18">
        <f t="shared" si="50"/>
        <v>0</v>
      </c>
      <c r="Z138" s="18">
        <f t="shared" si="51"/>
        <v>0</v>
      </c>
      <c r="AA138" s="18">
        <f t="shared" si="52"/>
        <v>0</v>
      </c>
      <c r="AB138" s="18">
        <f t="shared" si="53"/>
        <v>0</v>
      </c>
      <c r="AC138" s="18">
        <f t="shared" si="54"/>
        <v>0</v>
      </c>
      <c r="AD138" s="18">
        <f t="shared" si="55"/>
        <v>0</v>
      </c>
      <c r="AE138" s="8">
        <f t="shared" si="56"/>
        <v>0</v>
      </c>
      <c r="AF138" s="8">
        <f t="shared" si="57"/>
        <v>0</v>
      </c>
      <c r="AG138" s="8">
        <f t="shared" si="41"/>
        <v>0</v>
      </c>
      <c r="AH138" s="8">
        <f t="shared" si="42"/>
        <v>0</v>
      </c>
      <c r="AI138" s="8">
        <f t="shared" si="43"/>
        <v>0</v>
      </c>
    </row>
    <row r="139" spans="1:35" ht="13.2" customHeight="1">
      <c r="A139" s="10" t="s">
        <v>371</v>
      </c>
      <c r="B139" s="10" t="s">
        <v>372</v>
      </c>
      <c r="C139" s="10" t="s">
        <v>373</v>
      </c>
      <c r="D139" s="11">
        <f>'т.2000 выгрузка '!D127</f>
        <v>0</v>
      </c>
      <c r="E139" s="11">
        <f>'т.2000 выгрузка '!E127</f>
        <v>0</v>
      </c>
      <c r="F139" s="11">
        <f>'т.2000 выгрузка '!F127</f>
        <v>0</v>
      </c>
      <c r="G139" s="11">
        <f>'т.2000 выгрузка '!G127</f>
        <v>0</v>
      </c>
      <c r="H139" s="11">
        <f>'т.2000 выгрузка '!H127</f>
        <v>0</v>
      </c>
      <c r="I139" s="11">
        <f>'т.2000 выгрузка '!I127</f>
        <v>0</v>
      </c>
      <c r="J139" s="11">
        <f>'т.2000 выгрузка '!J127</f>
        <v>0</v>
      </c>
      <c r="K139" s="11">
        <f>'т.2000 выгрузка '!K127</f>
        <v>0</v>
      </c>
      <c r="L139" s="11">
        <f>'т.2000 выгрузка '!L127</f>
        <v>0</v>
      </c>
      <c r="M139" s="11">
        <f>'т.2000 выгрузка '!M127</f>
        <v>0</v>
      </c>
      <c r="N139" s="11">
        <f>'т.2000 выгрузка '!N127</f>
        <v>0</v>
      </c>
      <c r="O139" s="11">
        <f>'т.2000 выгрузка '!O127</f>
        <v>0</v>
      </c>
      <c r="P139" s="11">
        <f>'т.2000 выгрузка '!P127</f>
        <v>0</v>
      </c>
      <c r="Q139" s="11">
        <f>'т.2000 выгрузка '!Q127</f>
        <v>0</v>
      </c>
      <c r="R139" s="11">
        <f>'т.2000 выгрузка '!R127</f>
        <v>0</v>
      </c>
      <c r="S139" s="11">
        <f>'т.2000 выгрузка '!S127</f>
        <v>0</v>
      </c>
      <c r="T139" s="11">
        <f>'т.2000 выгрузка '!T127</f>
        <v>0</v>
      </c>
      <c r="U139" s="11">
        <f>'т.2000 выгрузка '!U127</f>
        <v>0</v>
      </c>
      <c r="V139" s="18">
        <f t="shared" si="64"/>
        <v>0</v>
      </c>
      <c r="W139" s="18">
        <f t="shared" si="48"/>
        <v>0</v>
      </c>
      <c r="X139" s="18">
        <f t="shared" si="49"/>
        <v>0</v>
      </c>
      <c r="Y139" s="18">
        <f t="shared" si="50"/>
        <v>0</v>
      </c>
      <c r="Z139" s="18">
        <f t="shared" si="51"/>
        <v>0</v>
      </c>
      <c r="AA139" s="18">
        <f t="shared" si="52"/>
        <v>0</v>
      </c>
      <c r="AB139" s="18">
        <f t="shared" si="53"/>
        <v>0</v>
      </c>
      <c r="AC139" s="18">
        <f t="shared" si="54"/>
        <v>0</v>
      </c>
      <c r="AD139" s="18">
        <f t="shared" si="55"/>
        <v>0</v>
      </c>
      <c r="AE139" s="8">
        <f t="shared" si="56"/>
        <v>0</v>
      </c>
      <c r="AF139" s="8">
        <f t="shared" si="57"/>
        <v>0</v>
      </c>
      <c r="AG139" s="8">
        <f t="shared" si="41"/>
        <v>0</v>
      </c>
      <c r="AH139" s="8">
        <f t="shared" si="42"/>
        <v>0</v>
      </c>
      <c r="AI139" s="8">
        <f t="shared" si="43"/>
        <v>0</v>
      </c>
    </row>
    <row r="140" spans="1:35" ht="13.2" customHeight="1">
      <c r="A140" s="10" t="s">
        <v>374</v>
      </c>
      <c r="B140" s="10" t="s">
        <v>375</v>
      </c>
      <c r="C140" s="10" t="s">
        <v>376</v>
      </c>
      <c r="D140" s="11">
        <f>'т.2000 выгрузка '!D128</f>
        <v>0</v>
      </c>
      <c r="E140" s="11">
        <f>'т.2000 выгрузка '!E128</f>
        <v>0</v>
      </c>
      <c r="F140" s="11">
        <f>'т.2000 выгрузка '!F128</f>
        <v>0</v>
      </c>
      <c r="G140" s="11">
        <f>'т.2000 выгрузка '!G128</f>
        <v>0</v>
      </c>
      <c r="H140" s="11">
        <f>'т.2000 выгрузка '!H128</f>
        <v>0</v>
      </c>
      <c r="I140" s="11">
        <f>'т.2000 выгрузка '!I128</f>
        <v>0</v>
      </c>
      <c r="J140" s="11">
        <f>'т.2000 выгрузка '!J128</f>
        <v>0</v>
      </c>
      <c r="K140" s="11">
        <f>'т.2000 выгрузка '!K128</f>
        <v>0</v>
      </c>
      <c r="L140" s="11">
        <f>'т.2000 выгрузка '!L128</f>
        <v>0</v>
      </c>
      <c r="M140" s="11">
        <f>'т.2000 выгрузка '!M128</f>
        <v>0</v>
      </c>
      <c r="N140" s="11">
        <f>'т.2000 выгрузка '!N128</f>
        <v>0</v>
      </c>
      <c r="O140" s="11">
        <f>'т.2000 выгрузка '!O128</f>
        <v>0</v>
      </c>
      <c r="P140" s="11">
        <f>'т.2000 выгрузка '!P128</f>
        <v>0</v>
      </c>
      <c r="Q140" s="11">
        <f>'т.2000 выгрузка '!Q128</f>
        <v>0</v>
      </c>
      <c r="R140" s="11">
        <f>'т.2000 выгрузка '!R128</f>
        <v>0</v>
      </c>
      <c r="S140" s="11">
        <f>'т.2000 выгрузка '!S128</f>
        <v>0</v>
      </c>
      <c r="T140" s="11">
        <f>'т.2000 выгрузка '!T128</f>
        <v>0</v>
      </c>
      <c r="U140" s="11">
        <f>'т.2000 выгрузка '!U128</f>
        <v>0</v>
      </c>
      <c r="V140" s="18">
        <f t="shared" si="64"/>
        <v>0</v>
      </c>
      <c r="W140" s="18">
        <f t="shared" si="48"/>
        <v>0</v>
      </c>
      <c r="X140" s="18">
        <f t="shared" si="49"/>
        <v>0</v>
      </c>
      <c r="Y140" s="18">
        <f t="shared" si="50"/>
        <v>0</v>
      </c>
      <c r="Z140" s="18">
        <f t="shared" si="51"/>
        <v>0</v>
      </c>
      <c r="AA140" s="18">
        <f t="shared" si="52"/>
        <v>0</v>
      </c>
      <c r="AB140" s="18">
        <f t="shared" si="53"/>
        <v>0</v>
      </c>
      <c r="AC140" s="18">
        <f t="shared" si="54"/>
        <v>0</v>
      </c>
      <c r="AD140" s="18">
        <f t="shared" si="55"/>
        <v>0</v>
      </c>
      <c r="AE140" s="8">
        <f t="shared" si="56"/>
        <v>0</v>
      </c>
      <c r="AF140" s="8">
        <f t="shared" si="57"/>
        <v>0</v>
      </c>
      <c r="AG140" s="8">
        <f t="shared" ref="AG140:AG203" si="66">Z140-AA140-AC140</f>
        <v>0</v>
      </c>
      <c r="AH140" s="8">
        <f t="shared" ref="AH140:AH203" si="67">AA140-AB140</f>
        <v>0</v>
      </c>
      <c r="AI140" s="8">
        <f t="shared" ref="AI140:AI203" si="68">AC140-AD140</f>
        <v>0</v>
      </c>
    </row>
    <row r="141" spans="1:35" ht="13.2" customHeight="1">
      <c r="A141" s="22" t="s">
        <v>807</v>
      </c>
      <c r="B141" s="23"/>
      <c r="C141" s="23"/>
      <c r="D141" s="24">
        <f>D136-D137-D138-D139-D140</f>
        <v>0</v>
      </c>
      <c r="E141" s="24">
        <f t="shared" ref="E141:U141" si="69">E136-E137-E138-E139-E140</f>
        <v>0</v>
      </c>
      <c r="F141" s="24">
        <f t="shared" si="69"/>
        <v>0</v>
      </c>
      <c r="G141" s="24">
        <f t="shared" si="69"/>
        <v>0</v>
      </c>
      <c r="H141" s="24">
        <f t="shared" si="69"/>
        <v>0</v>
      </c>
      <c r="I141" s="24">
        <f t="shared" si="69"/>
        <v>0</v>
      </c>
      <c r="J141" s="24">
        <f t="shared" si="69"/>
        <v>0</v>
      </c>
      <c r="K141" s="24">
        <f t="shared" si="69"/>
        <v>0</v>
      </c>
      <c r="L141" s="24">
        <f t="shared" si="69"/>
        <v>0</v>
      </c>
      <c r="M141" s="24">
        <f t="shared" si="69"/>
        <v>0</v>
      </c>
      <c r="N141" s="24">
        <f t="shared" si="69"/>
        <v>0</v>
      </c>
      <c r="O141" s="24">
        <f t="shared" si="69"/>
        <v>0</v>
      </c>
      <c r="P141" s="24">
        <f t="shared" si="69"/>
        <v>0</v>
      </c>
      <c r="Q141" s="24">
        <f t="shared" si="69"/>
        <v>0</v>
      </c>
      <c r="R141" s="24">
        <f t="shared" si="69"/>
        <v>0</v>
      </c>
      <c r="S141" s="24">
        <f t="shared" si="69"/>
        <v>0</v>
      </c>
      <c r="T141" s="24">
        <f t="shared" si="69"/>
        <v>0</v>
      </c>
      <c r="U141" s="24">
        <f t="shared" si="69"/>
        <v>0</v>
      </c>
      <c r="V141" s="24">
        <f>D141-M141</f>
        <v>0</v>
      </c>
      <c r="W141" s="24">
        <f t="shared" si="48"/>
        <v>0</v>
      </c>
      <c r="X141" s="24">
        <f t="shared" si="49"/>
        <v>0</v>
      </c>
      <c r="Y141" s="24">
        <f t="shared" si="50"/>
        <v>0</v>
      </c>
      <c r="Z141" s="24">
        <f t="shared" si="51"/>
        <v>0</v>
      </c>
      <c r="AA141" s="24">
        <f t="shared" si="52"/>
        <v>0</v>
      </c>
      <c r="AB141" s="24">
        <f t="shared" si="53"/>
        <v>0</v>
      </c>
      <c r="AC141" s="24">
        <f t="shared" si="54"/>
        <v>0</v>
      </c>
      <c r="AD141" s="24">
        <f t="shared" si="55"/>
        <v>0</v>
      </c>
      <c r="AE141" s="34">
        <f t="shared" si="56"/>
        <v>0</v>
      </c>
      <c r="AF141" s="34">
        <f t="shared" si="57"/>
        <v>0</v>
      </c>
      <c r="AG141" s="34">
        <f t="shared" si="66"/>
        <v>0</v>
      </c>
      <c r="AH141" s="34">
        <f t="shared" si="67"/>
        <v>0</v>
      </c>
      <c r="AI141" s="34">
        <f t="shared" si="68"/>
        <v>0</v>
      </c>
    </row>
    <row r="142" spans="1:35" ht="13.2" customHeight="1">
      <c r="A142" s="10" t="s">
        <v>377</v>
      </c>
      <c r="B142" s="10" t="s">
        <v>378</v>
      </c>
      <c r="C142" s="10" t="s">
        <v>379</v>
      </c>
      <c r="D142" s="11">
        <f>'т.2000 выгрузка '!D129</f>
        <v>0</v>
      </c>
      <c r="E142" s="11">
        <f>'т.2000 выгрузка '!E129</f>
        <v>0</v>
      </c>
      <c r="F142" s="11">
        <f>'т.2000 выгрузка '!F129</f>
        <v>0</v>
      </c>
      <c r="G142" s="11">
        <f>'т.2000 выгрузка '!G129</f>
        <v>0</v>
      </c>
      <c r="H142" s="11">
        <f>'т.2000 выгрузка '!H129</f>
        <v>0</v>
      </c>
      <c r="I142" s="11">
        <f>'т.2000 выгрузка '!I129</f>
        <v>0</v>
      </c>
      <c r="J142" s="11">
        <f>'т.2000 выгрузка '!J129</f>
        <v>0</v>
      </c>
      <c r="K142" s="11">
        <f>'т.2000 выгрузка '!K129</f>
        <v>0</v>
      </c>
      <c r="L142" s="11">
        <f>'т.2000 выгрузка '!L129</f>
        <v>0</v>
      </c>
      <c r="M142" s="11">
        <f>'т.2000 выгрузка '!M129</f>
        <v>0</v>
      </c>
      <c r="N142" s="11">
        <f>'т.2000 выгрузка '!N129</f>
        <v>0</v>
      </c>
      <c r="O142" s="11">
        <f>'т.2000 выгрузка '!O129</f>
        <v>0</v>
      </c>
      <c r="P142" s="11">
        <f>'т.2000 выгрузка '!P129</f>
        <v>0</v>
      </c>
      <c r="Q142" s="11">
        <f>'т.2000 выгрузка '!Q129</f>
        <v>0</v>
      </c>
      <c r="R142" s="11">
        <f>'т.2000 выгрузка '!R129</f>
        <v>0</v>
      </c>
      <c r="S142" s="11">
        <f>'т.2000 выгрузка '!S129</f>
        <v>0</v>
      </c>
      <c r="T142" s="11">
        <f>'т.2000 выгрузка '!T129</f>
        <v>0</v>
      </c>
      <c r="U142" s="11">
        <f>'т.2000 выгрузка '!U129</f>
        <v>0</v>
      </c>
      <c r="V142" s="18">
        <f t="shared" ref="V142:V155" si="70">D142-M142</f>
        <v>0</v>
      </c>
      <c r="W142" s="18">
        <f t="shared" si="48"/>
        <v>0</v>
      </c>
      <c r="X142" s="18">
        <f t="shared" si="49"/>
        <v>0</v>
      </c>
      <c r="Y142" s="18">
        <f t="shared" si="50"/>
        <v>0</v>
      </c>
      <c r="Z142" s="18">
        <f t="shared" si="51"/>
        <v>0</v>
      </c>
      <c r="AA142" s="18">
        <f t="shared" si="52"/>
        <v>0</v>
      </c>
      <c r="AB142" s="18">
        <f t="shared" si="53"/>
        <v>0</v>
      </c>
      <c r="AC142" s="18">
        <f t="shared" si="54"/>
        <v>0</v>
      </c>
      <c r="AD142" s="18">
        <f t="shared" si="55"/>
        <v>0</v>
      </c>
      <c r="AE142" s="8">
        <f t="shared" si="56"/>
        <v>0</v>
      </c>
      <c r="AF142" s="8">
        <f t="shared" si="57"/>
        <v>0</v>
      </c>
      <c r="AG142" s="8">
        <f t="shared" si="66"/>
        <v>0</v>
      </c>
      <c r="AH142" s="8">
        <f t="shared" si="67"/>
        <v>0</v>
      </c>
      <c r="AI142" s="8">
        <f t="shared" si="68"/>
        <v>0</v>
      </c>
    </row>
    <row r="143" spans="1:35" ht="13.2" customHeight="1">
      <c r="A143" s="10" t="s">
        <v>380</v>
      </c>
      <c r="B143" s="10" t="s">
        <v>381</v>
      </c>
      <c r="C143" s="10" t="s">
        <v>382</v>
      </c>
      <c r="D143" s="11">
        <f>'т.2000 выгрузка '!D130</f>
        <v>0</v>
      </c>
      <c r="E143" s="11">
        <f>'т.2000 выгрузка '!E130</f>
        <v>0</v>
      </c>
      <c r="F143" s="11">
        <f>'т.2000 выгрузка '!F130</f>
        <v>0</v>
      </c>
      <c r="G143" s="11">
        <f>'т.2000 выгрузка '!G130</f>
        <v>0</v>
      </c>
      <c r="H143" s="11">
        <f>'т.2000 выгрузка '!H130</f>
        <v>0</v>
      </c>
      <c r="I143" s="11">
        <f>'т.2000 выгрузка '!I130</f>
        <v>0</v>
      </c>
      <c r="J143" s="11">
        <f>'т.2000 выгрузка '!J130</f>
        <v>0</v>
      </c>
      <c r="K143" s="11">
        <f>'т.2000 выгрузка '!K130</f>
        <v>0</v>
      </c>
      <c r="L143" s="11">
        <f>'т.2000 выгрузка '!L130</f>
        <v>0</v>
      </c>
      <c r="M143" s="11">
        <f>'т.2000 выгрузка '!M130</f>
        <v>0</v>
      </c>
      <c r="N143" s="11">
        <f>'т.2000 выгрузка '!N130</f>
        <v>0</v>
      </c>
      <c r="O143" s="11">
        <f>'т.2000 выгрузка '!O130</f>
        <v>0</v>
      </c>
      <c r="P143" s="11">
        <f>'т.2000 выгрузка '!P130</f>
        <v>0</v>
      </c>
      <c r="Q143" s="11">
        <f>'т.2000 выгрузка '!Q130</f>
        <v>0</v>
      </c>
      <c r="R143" s="11">
        <f>'т.2000 выгрузка '!R130</f>
        <v>0</v>
      </c>
      <c r="S143" s="11">
        <f>'т.2000 выгрузка '!S130</f>
        <v>0</v>
      </c>
      <c r="T143" s="11">
        <f>'т.2000 выгрузка '!T130</f>
        <v>0</v>
      </c>
      <c r="U143" s="11">
        <f>'т.2000 выгрузка '!U130</f>
        <v>0</v>
      </c>
      <c r="V143" s="18">
        <f t="shared" si="70"/>
        <v>0</v>
      </c>
      <c r="W143" s="18">
        <f t="shared" si="48"/>
        <v>0</v>
      </c>
      <c r="X143" s="18">
        <f t="shared" si="49"/>
        <v>0</v>
      </c>
      <c r="Y143" s="18">
        <f t="shared" si="50"/>
        <v>0</v>
      </c>
      <c r="Z143" s="18">
        <f t="shared" si="51"/>
        <v>0</v>
      </c>
      <c r="AA143" s="18">
        <f t="shared" si="52"/>
        <v>0</v>
      </c>
      <c r="AB143" s="18">
        <f t="shared" si="53"/>
        <v>0</v>
      </c>
      <c r="AC143" s="18">
        <f t="shared" si="54"/>
        <v>0</v>
      </c>
      <c r="AD143" s="18">
        <f t="shared" si="55"/>
        <v>0</v>
      </c>
      <c r="AE143" s="8">
        <f t="shared" si="56"/>
        <v>0</v>
      </c>
      <c r="AF143" s="8">
        <f t="shared" si="57"/>
        <v>0</v>
      </c>
      <c r="AG143" s="8">
        <f t="shared" si="66"/>
        <v>0</v>
      </c>
      <c r="AH143" s="8">
        <f t="shared" si="67"/>
        <v>0</v>
      </c>
      <c r="AI143" s="8">
        <f t="shared" si="68"/>
        <v>0</v>
      </c>
    </row>
    <row r="144" spans="1:35" ht="13.2" customHeight="1">
      <c r="A144" s="10" t="s">
        <v>383</v>
      </c>
      <c r="B144" s="10" t="s">
        <v>384</v>
      </c>
      <c r="C144" s="10" t="s">
        <v>385</v>
      </c>
      <c r="D144" s="11">
        <f>'т.2000 выгрузка '!D131</f>
        <v>0</v>
      </c>
      <c r="E144" s="11">
        <f>'т.2000 выгрузка '!E131</f>
        <v>0</v>
      </c>
      <c r="F144" s="11">
        <f>'т.2000 выгрузка '!F131</f>
        <v>0</v>
      </c>
      <c r="G144" s="11">
        <f>'т.2000 выгрузка '!G131</f>
        <v>0</v>
      </c>
      <c r="H144" s="11">
        <f>'т.2000 выгрузка '!H131</f>
        <v>0</v>
      </c>
      <c r="I144" s="11">
        <f>'т.2000 выгрузка '!I131</f>
        <v>0</v>
      </c>
      <c r="J144" s="11">
        <f>'т.2000 выгрузка '!J131</f>
        <v>0</v>
      </c>
      <c r="K144" s="11">
        <f>'т.2000 выгрузка '!K131</f>
        <v>0</v>
      </c>
      <c r="L144" s="11">
        <f>'т.2000 выгрузка '!L131</f>
        <v>0</v>
      </c>
      <c r="M144" s="11">
        <f>'т.2000 выгрузка '!M131</f>
        <v>0</v>
      </c>
      <c r="N144" s="11">
        <f>'т.2000 выгрузка '!N131</f>
        <v>0</v>
      </c>
      <c r="O144" s="11">
        <f>'т.2000 выгрузка '!O131</f>
        <v>0</v>
      </c>
      <c r="P144" s="11">
        <f>'т.2000 выгрузка '!P131</f>
        <v>0</v>
      </c>
      <c r="Q144" s="11">
        <f>'т.2000 выгрузка '!Q131</f>
        <v>0</v>
      </c>
      <c r="R144" s="11">
        <f>'т.2000 выгрузка '!R131</f>
        <v>0</v>
      </c>
      <c r="S144" s="11">
        <f>'т.2000 выгрузка '!S131</f>
        <v>0</v>
      </c>
      <c r="T144" s="11">
        <f>'т.2000 выгрузка '!T131</f>
        <v>0</v>
      </c>
      <c r="U144" s="11">
        <f>'т.2000 выгрузка '!U131</f>
        <v>0</v>
      </c>
      <c r="V144" s="18">
        <f t="shared" si="70"/>
        <v>0</v>
      </c>
      <c r="W144" s="18">
        <f t="shared" si="48"/>
        <v>0</v>
      </c>
      <c r="X144" s="18">
        <f t="shared" si="49"/>
        <v>0</v>
      </c>
      <c r="Y144" s="18">
        <f t="shared" si="50"/>
        <v>0</v>
      </c>
      <c r="Z144" s="18">
        <f t="shared" si="51"/>
        <v>0</v>
      </c>
      <c r="AA144" s="18">
        <f t="shared" si="52"/>
        <v>0</v>
      </c>
      <c r="AB144" s="18">
        <f t="shared" si="53"/>
        <v>0</v>
      </c>
      <c r="AC144" s="18">
        <f t="shared" si="54"/>
        <v>0</v>
      </c>
      <c r="AD144" s="18">
        <f t="shared" si="55"/>
        <v>0</v>
      </c>
      <c r="AE144" s="8">
        <f t="shared" si="56"/>
        <v>0</v>
      </c>
      <c r="AF144" s="8">
        <f t="shared" si="57"/>
        <v>0</v>
      </c>
      <c r="AG144" s="8">
        <f t="shared" si="66"/>
        <v>0</v>
      </c>
      <c r="AH144" s="8">
        <f t="shared" si="67"/>
        <v>0</v>
      </c>
      <c r="AI144" s="8">
        <f t="shared" si="68"/>
        <v>0</v>
      </c>
    </row>
    <row r="145" spans="1:35" ht="13.2" customHeight="1">
      <c r="A145" s="10" t="s">
        <v>386</v>
      </c>
      <c r="B145" s="10" t="s">
        <v>387</v>
      </c>
      <c r="C145" s="10" t="s">
        <v>388</v>
      </c>
      <c r="D145" s="11">
        <f>'т.2000 выгрузка '!D132</f>
        <v>0</v>
      </c>
      <c r="E145" s="11">
        <f>'т.2000 выгрузка '!E132</f>
        <v>0</v>
      </c>
      <c r="F145" s="11">
        <f>'т.2000 выгрузка '!F132</f>
        <v>0</v>
      </c>
      <c r="G145" s="11">
        <f>'т.2000 выгрузка '!G132</f>
        <v>0</v>
      </c>
      <c r="H145" s="11">
        <f>'т.2000 выгрузка '!H132</f>
        <v>0</v>
      </c>
      <c r="I145" s="11">
        <f>'т.2000 выгрузка '!I132</f>
        <v>0</v>
      </c>
      <c r="J145" s="11">
        <f>'т.2000 выгрузка '!J132</f>
        <v>0</v>
      </c>
      <c r="K145" s="11">
        <f>'т.2000 выгрузка '!K132</f>
        <v>0</v>
      </c>
      <c r="L145" s="11">
        <f>'т.2000 выгрузка '!L132</f>
        <v>0</v>
      </c>
      <c r="M145" s="11">
        <f>'т.2000 выгрузка '!M132</f>
        <v>0</v>
      </c>
      <c r="N145" s="11">
        <f>'т.2000 выгрузка '!N132</f>
        <v>0</v>
      </c>
      <c r="O145" s="11">
        <f>'т.2000 выгрузка '!O132</f>
        <v>0</v>
      </c>
      <c r="P145" s="11">
        <f>'т.2000 выгрузка '!P132</f>
        <v>0</v>
      </c>
      <c r="Q145" s="11">
        <f>'т.2000 выгрузка '!Q132</f>
        <v>0</v>
      </c>
      <c r="R145" s="11">
        <f>'т.2000 выгрузка '!R132</f>
        <v>0</v>
      </c>
      <c r="S145" s="11">
        <f>'т.2000 выгрузка '!S132</f>
        <v>0</v>
      </c>
      <c r="T145" s="11">
        <f>'т.2000 выгрузка '!T132</f>
        <v>0</v>
      </c>
      <c r="U145" s="11">
        <f>'т.2000 выгрузка '!U132</f>
        <v>0</v>
      </c>
      <c r="V145" s="18">
        <f t="shared" si="70"/>
        <v>0</v>
      </c>
      <c r="W145" s="18">
        <f t="shared" si="48"/>
        <v>0</v>
      </c>
      <c r="X145" s="18">
        <f t="shared" si="49"/>
        <v>0</v>
      </c>
      <c r="Y145" s="18">
        <f t="shared" si="50"/>
        <v>0</v>
      </c>
      <c r="Z145" s="18">
        <f t="shared" si="51"/>
        <v>0</v>
      </c>
      <c r="AA145" s="18">
        <f t="shared" si="52"/>
        <v>0</v>
      </c>
      <c r="AB145" s="18">
        <f t="shared" si="53"/>
        <v>0</v>
      </c>
      <c r="AC145" s="18">
        <f t="shared" si="54"/>
        <v>0</v>
      </c>
      <c r="AD145" s="18">
        <f t="shared" si="55"/>
        <v>0</v>
      </c>
      <c r="AE145" s="8">
        <f t="shared" si="56"/>
        <v>0</v>
      </c>
      <c r="AF145" s="8">
        <f t="shared" si="57"/>
        <v>0</v>
      </c>
      <c r="AG145" s="8">
        <f t="shared" si="66"/>
        <v>0</v>
      </c>
      <c r="AH145" s="8">
        <f t="shared" si="67"/>
        <v>0</v>
      </c>
      <c r="AI145" s="8">
        <f t="shared" si="68"/>
        <v>0</v>
      </c>
    </row>
    <row r="146" spans="1:35" ht="13.2" customHeight="1">
      <c r="A146" s="10" t="s">
        <v>389</v>
      </c>
      <c r="B146" s="10" t="s">
        <v>390</v>
      </c>
      <c r="C146" s="10" t="s">
        <v>391</v>
      </c>
      <c r="D146" s="11">
        <f>'т.2000 выгрузка '!D133</f>
        <v>0</v>
      </c>
      <c r="E146" s="11">
        <f>'т.2000 выгрузка '!E133</f>
        <v>0</v>
      </c>
      <c r="F146" s="11">
        <f>'т.2000 выгрузка '!F133</f>
        <v>0</v>
      </c>
      <c r="G146" s="11">
        <f>'т.2000 выгрузка '!G133</f>
        <v>0</v>
      </c>
      <c r="H146" s="11">
        <f>'т.2000 выгрузка '!H133</f>
        <v>0</v>
      </c>
      <c r="I146" s="11">
        <f>'т.2000 выгрузка '!I133</f>
        <v>0</v>
      </c>
      <c r="J146" s="11">
        <f>'т.2000 выгрузка '!J133</f>
        <v>0</v>
      </c>
      <c r="K146" s="11">
        <f>'т.2000 выгрузка '!K133</f>
        <v>0</v>
      </c>
      <c r="L146" s="11">
        <f>'т.2000 выгрузка '!L133</f>
        <v>0</v>
      </c>
      <c r="M146" s="11">
        <f>'т.2000 выгрузка '!M133</f>
        <v>0</v>
      </c>
      <c r="N146" s="11">
        <f>'т.2000 выгрузка '!N133</f>
        <v>0</v>
      </c>
      <c r="O146" s="11">
        <f>'т.2000 выгрузка '!O133</f>
        <v>0</v>
      </c>
      <c r="P146" s="11">
        <f>'т.2000 выгрузка '!P133</f>
        <v>0</v>
      </c>
      <c r="Q146" s="11">
        <f>'т.2000 выгрузка '!Q133</f>
        <v>0</v>
      </c>
      <c r="R146" s="11">
        <f>'т.2000 выгрузка '!R133</f>
        <v>0</v>
      </c>
      <c r="S146" s="11">
        <f>'т.2000 выгрузка '!S133</f>
        <v>0</v>
      </c>
      <c r="T146" s="11">
        <f>'т.2000 выгрузка '!T133</f>
        <v>0</v>
      </c>
      <c r="U146" s="11">
        <f>'т.2000 выгрузка '!U133</f>
        <v>0</v>
      </c>
      <c r="V146" s="18">
        <f t="shared" si="70"/>
        <v>0</v>
      </c>
      <c r="W146" s="18">
        <f t="shared" si="48"/>
        <v>0</v>
      </c>
      <c r="X146" s="18">
        <f t="shared" si="49"/>
        <v>0</v>
      </c>
      <c r="Y146" s="18">
        <f t="shared" si="50"/>
        <v>0</v>
      </c>
      <c r="Z146" s="18">
        <f t="shared" si="51"/>
        <v>0</v>
      </c>
      <c r="AA146" s="18">
        <f t="shared" si="52"/>
        <v>0</v>
      </c>
      <c r="AB146" s="18">
        <f t="shared" si="53"/>
        <v>0</v>
      </c>
      <c r="AC146" s="18">
        <f t="shared" si="54"/>
        <v>0</v>
      </c>
      <c r="AD146" s="18">
        <f t="shared" si="55"/>
        <v>0</v>
      </c>
      <c r="AE146" s="8">
        <f t="shared" si="56"/>
        <v>0</v>
      </c>
      <c r="AF146" s="8">
        <f t="shared" si="57"/>
        <v>0</v>
      </c>
      <c r="AG146" s="8">
        <f t="shared" si="66"/>
        <v>0</v>
      </c>
      <c r="AH146" s="8">
        <f t="shared" si="67"/>
        <v>0</v>
      </c>
      <c r="AI146" s="8">
        <f t="shared" si="68"/>
        <v>0</v>
      </c>
    </row>
    <row r="147" spans="1:35" ht="13.2" customHeight="1">
      <c r="A147" s="10" t="s">
        <v>392</v>
      </c>
      <c r="B147" s="10" t="s">
        <v>393</v>
      </c>
      <c r="C147" s="10" t="s">
        <v>394</v>
      </c>
      <c r="D147" s="11">
        <f>'т.2000 выгрузка '!D134</f>
        <v>0</v>
      </c>
      <c r="E147" s="11">
        <f>'т.2000 выгрузка '!E134</f>
        <v>0</v>
      </c>
      <c r="F147" s="11">
        <f>'т.2000 выгрузка '!F134</f>
        <v>0</v>
      </c>
      <c r="G147" s="11">
        <f>'т.2000 выгрузка '!G134</f>
        <v>0</v>
      </c>
      <c r="H147" s="11">
        <f>'т.2000 выгрузка '!H134</f>
        <v>0</v>
      </c>
      <c r="I147" s="11">
        <f>'т.2000 выгрузка '!I134</f>
        <v>0</v>
      </c>
      <c r="J147" s="11">
        <f>'т.2000 выгрузка '!J134</f>
        <v>0</v>
      </c>
      <c r="K147" s="11">
        <f>'т.2000 выгрузка '!K134</f>
        <v>0</v>
      </c>
      <c r="L147" s="11">
        <f>'т.2000 выгрузка '!L134</f>
        <v>0</v>
      </c>
      <c r="M147" s="11">
        <f>'т.2000 выгрузка '!M134</f>
        <v>0</v>
      </c>
      <c r="N147" s="11">
        <f>'т.2000 выгрузка '!N134</f>
        <v>0</v>
      </c>
      <c r="O147" s="11">
        <f>'т.2000 выгрузка '!O134</f>
        <v>0</v>
      </c>
      <c r="P147" s="11">
        <f>'т.2000 выгрузка '!P134</f>
        <v>0</v>
      </c>
      <c r="Q147" s="11">
        <f>'т.2000 выгрузка '!Q134</f>
        <v>0</v>
      </c>
      <c r="R147" s="11">
        <f>'т.2000 выгрузка '!R134</f>
        <v>0</v>
      </c>
      <c r="S147" s="11">
        <f>'т.2000 выгрузка '!S134</f>
        <v>0</v>
      </c>
      <c r="T147" s="11">
        <f>'т.2000 выгрузка '!T134</f>
        <v>0</v>
      </c>
      <c r="U147" s="11">
        <f>'т.2000 выгрузка '!U134</f>
        <v>0</v>
      </c>
      <c r="V147" s="18">
        <f t="shared" si="70"/>
        <v>0</v>
      </c>
      <c r="W147" s="18">
        <f t="shared" si="48"/>
        <v>0</v>
      </c>
      <c r="X147" s="18">
        <f t="shared" si="49"/>
        <v>0</v>
      </c>
      <c r="Y147" s="18">
        <f t="shared" si="50"/>
        <v>0</v>
      </c>
      <c r="Z147" s="18">
        <f t="shared" si="51"/>
        <v>0</v>
      </c>
      <c r="AA147" s="18">
        <f t="shared" si="52"/>
        <v>0</v>
      </c>
      <c r="AB147" s="18">
        <f t="shared" si="53"/>
        <v>0</v>
      </c>
      <c r="AC147" s="18">
        <f t="shared" si="54"/>
        <v>0</v>
      </c>
      <c r="AD147" s="18">
        <f t="shared" si="55"/>
        <v>0</v>
      </c>
      <c r="AE147" s="8">
        <f t="shared" si="56"/>
        <v>0</v>
      </c>
      <c r="AF147" s="8">
        <f t="shared" si="57"/>
        <v>0</v>
      </c>
      <c r="AG147" s="8">
        <f t="shared" si="66"/>
        <v>0</v>
      </c>
      <c r="AH147" s="8">
        <f t="shared" si="67"/>
        <v>0</v>
      </c>
      <c r="AI147" s="8">
        <f t="shared" si="68"/>
        <v>0</v>
      </c>
    </row>
    <row r="148" spans="1:35" ht="13.2" customHeight="1">
      <c r="A148" s="10" t="s">
        <v>395</v>
      </c>
      <c r="B148" s="10" t="s">
        <v>396</v>
      </c>
      <c r="C148" s="10" t="s">
        <v>397</v>
      </c>
      <c r="D148" s="11">
        <f>'т.2000 выгрузка '!D135</f>
        <v>0</v>
      </c>
      <c r="E148" s="11">
        <f>'т.2000 выгрузка '!E135</f>
        <v>0</v>
      </c>
      <c r="F148" s="11">
        <f>'т.2000 выгрузка '!F135</f>
        <v>0</v>
      </c>
      <c r="G148" s="11">
        <f>'т.2000 выгрузка '!G135</f>
        <v>0</v>
      </c>
      <c r="H148" s="11">
        <f>'т.2000 выгрузка '!H135</f>
        <v>0</v>
      </c>
      <c r="I148" s="11">
        <f>'т.2000 выгрузка '!I135</f>
        <v>0</v>
      </c>
      <c r="J148" s="11">
        <f>'т.2000 выгрузка '!J135</f>
        <v>0</v>
      </c>
      <c r="K148" s="11">
        <f>'т.2000 выгрузка '!K135</f>
        <v>0</v>
      </c>
      <c r="L148" s="11">
        <f>'т.2000 выгрузка '!L135</f>
        <v>0</v>
      </c>
      <c r="M148" s="11">
        <f>'т.2000 выгрузка '!M135</f>
        <v>0</v>
      </c>
      <c r="N148" s="11">
        <f>'т.2000 выгрузка '!N135</f>
        <v>0</v>
      </c>
      <c r="O148" s="11">
        <f>'т.2000 выгрузка '!O135</f>
        <v>0</v>
      </c>
      <c r="P148" s="11">
        <f>'т.2000 выгрузка '!P135</f>
        <v>0</v>
      </c>
      <c r="Q148" s="11">
        <f>'т.2000 выгрузка '!Q135</f>
        <v>0</v>
      </c>
      <c r="R148" s="11">
        <f>'т.2000 выгрузка '!R135</f>
        <v>0</v>
      </c>
      <c r="S148" s="11">
        <f>'т.2000 выгрузка '!S135</f>
        <v>0</v>
      </c>
      <c r="T148" s="11">
        <f>'т.2000 выгрузка '!T135</f>
        <v>0</v>
      </c>
      <c r="U148" s="11">
        <f>'т.2000 выгрузка '!U135</f>
        <v>0</v>
      </c>
      <c r="V148" s="18">
        <f t="shared" si="70"/>
        <v>0</v>
      </c>
      <c r="W148" s="18">
        <f t="shared" si="48"/>
        <v>0</v>
      </c>
      <c r="X148" s="18">
        <f t="shared" si="49"/>
        <v>0</v>
      </c>
      <c r="Y148" s="18">
        <f t="shared" si="50"/>
        <v>0</v>
      </c>
      <c r="Z148" s="18">
        <f t="shared" si="51"/>
        <v>0</v>
      </c>
      <c r="AA148" s="18">
        <f t="shared" si="52"/>
        <v>0</v>
      </c>
      <c r="AB148" s="18">
        <f t="shared" si="53"/>
        <v>0</v>
      </c>
      <c r="AC148" s="18">
        <f t="shared" si="54"/>
        <v>0</v>
      </c>
      <c r="AD148" s="18">
        <f t="shared" si="55"/>
        <v>0</v>
      </c>
      <c r="AE148" s="8">
        <f t="shared" si="56"/>
        <v>0</v>
      </c>
      <c r="AF148" s="8">
        <f t="shared" si="57"/>
        <v>0</v>
      </c>
      <c r="AG148" s="8">
        <f t="shared" si="66"/>
        <v>0</v>
      </c>
      <c r="AH148" s="8">
        <f t="shared" si="67"/>
        <v>0</v>
      </c>
      <c r="AI148" s="8">
        <f t="shared" si="68"/>
        <v>0</v>
      </c>
    </row>
    <row r="149" spans="1:35" ht="13.2" customHeight="1">
      <c r="A149" s="10" t="s">
        <v>398</v>
      </c>
      <c r="B149" s="10" t="s">
        <v>399</v>
      </c>
      <c r="C149" s="10" t="s">
        <v>400</v>
      </c>
      <c r="D149" s="11">
        <f>'т.2000 выгрузка '!D136</f>
        <v>0</v>
      </c>
      <c r="E149" s="11">
        <f>'т.2000 выгрузка '!E136</f>
        <v>0</v>
      </c>
      <c r="F149" s="11">
        <f>'т.2000 выгрузка '!F136</f>
        <v>0</v>
      </c>
      <c r="G149" s="11">
        <f>'т.2000 выгрузка '!G136</f>
        <v>0</v>
      </c>
      <c r="H149" s="11">
        <f>'т.2000 выгрузка '!H136</f>
        <v>0</v>
      </c>
      <c r="I149" s="11">
        <f>'т.2000 выгрузка '!I136</f>
        <v>0</v>
      </c>
      <c r="J149" s="11">
        <f>'т.2000 выгрузка '!J136</f>
        <v>0</v>
      </c>
      <c r="K149" s="11">
        <f>'т.2000 выгрузка '!K136</f>
        <v>0</v>
      </c>
      <c r="L149" s="11">
        <f>'т.2000 выгрузка '!L136</f>
        <v>0</v>
      </c>
      <c r="M149" s="11">
        <f>'т.2000 выгрузка '!M136</f>
        <v>0</v>
      </c>
      <c r="N149" s="11">
        <f>'т.2000 выгрузка '!N136</f>
        <v>0</v>
      </c>
      <c r="O149" s="11">
        <f>'т.2000 выгрузка '!O136</f>
        <v>0</v>
      </c>
      <c r="P149" s="11">
        <f>'т.2000 выгрузка '!P136</f>
        <v>0</v>
      </c>
      <c r="Q149" s="11">
        <f>'т.2000 выгрузка '!Q136</f>
        <v>0</v>
      </c>
      <c r="R149" s="11">
        <f>'т.2000 выгрузка '!R136</f>
        <v>0</v>
      </c>
      <c r="S149" s="11">
        <f>'т.2000 выгрузка '!S136</f>
        <v>0</v>
      </c>
      <c r="T149" s="11">
        <f>'т.2000 выгрузка '!T136</f>
        <v>0</v>
      </c>
      <c r="U149" s="11">
        <f>'т.2000 выгрузка '!U136</f>
        <v>0</v>
      </c>
      <c r="V149" s="18">
        <f t="shared" si="70"/>
        <v>0</v>
      </c>
      <c r="W149" s="18">
        <f t="shared" si="48"/>
        <v>0</v>
      </c>
      <c r="X149" s="18">
        <f t="shared" si="49"/>
        <v>0</v>
      </c>
      <c r="Y149" s="18">
        <f t="shared" si="50"/>
        <v>0</v>
      </c>
      <c r="Z149" s="18">
        <f t="shared" si="51"/>
        <v>0</v>
      </c>
      <c r="AA149" s="18">
        <f t="shared" si="52"/>
        <v>0</v>
      </c>
      <c r="AB149" s="18">
        <f t="shared" si="53"/>
        <v>0</v>
      </c>
      <c r="AC149" s="18">
        <f t="shared" si="54"/>
        <v>0</v>
      </c>
      <c r="AD149" s="18">
        <f t="shared" si="55"/>
        <v>0</v>
      </c>
      <c r="AE149" s="8">
        <f t="shared" si="56"/>
        <v>0</v>
      </c>
      <c r="AF149" s="8">
        <f t="shared" si="57"/>
        <v>0</v>
      </c>
      <c r="AG149" s="8">
        <f t="shared" si="66"/>
        <v>0</v>
      </c>
      <c r="AH149" s="8">
        <f t="shared" si="67"/>
        <v>0</v>
      </c>
      <c r="AI149" s="8">
        <f t="shared" si="68"/>
        <v>0</v>
      </c>
    </row>
    <row r="150" spans="1:35" ht="13.2" customHeight="1">
      <c r="A150" s="22" t="s">
        <v>804</v>
      </c>
      <c r="B150" s="23"/>
      <c r="C150" s="23"/>
      <c r="D150" s="24">
        <f>D142-D143-D145-D146-D147-D148</f>
        <v>0</v>
      </c>
      <c r="E150" s="24">
        <f t="shared" ref="E150:U150" si="71">E142-E143-E145-E146-E147-E148</f>
        <v>0</v>
      </c>
      <c r="F150" s="24">
        <f t="shared" si="71"/>
        <v>0</v>
      </c>
      <c r="G150" s="24">
        <f t="shared" si="71"/>
        <v>0</v>
      </c>
      <c r="H150" s="24">
        <f t="shared" si="71"/>
        <v>0</v>
      </c>
      <c r="I150" s="24">
        <f t="shared" si="71"/>
        <v>0</v>
      </c>
      <c r="J150" s="24">
        <f t="shared" si="71"/>
        <v>0</v>
      </c>
      <c r="K150" s="24">
        <f t="shared" si="71"/>
        <v>0</v>
      </c>
      <c r="L150" s="24">
        <f t="shared" si="71"/>
        <v>0</v>
      </c>
      <c r="M150" s="24">
        <f t="shared" si="71"/>
        <v>0</v>
      </c>
      <c r="N150" s="24">
        <f t="shared" si="71"/>
        <v>0</v>
      </c>
      <c r="O150" s="24">
        <f t="shared" si="71"/>
        <v>0</v>
      </c>
      <c r="P150" s="24">
        <f t="shared" si="71"/>
        <v>0</v>
      </c>
      <c r="Q150" s="24">
        <f t="shared" si="71"/>
        <v>0</v>
      </c>
      <c r="R150" s="24">
        <f t="shared" si="71"/>
        <v>0</v>
      </c>
      <c r="S150" s="24">
        <f t="shared" si="71"/>
        <v>0</v>
      </c>
      <c r="T150" s="24">
        <f t="shared" si="71"/>
        <v>0</v>
      </c>
      <c r="U150" s="24">
        <f t="shared" si="71"/>
        <v>0</v>
      </c>
      <c r="V150" s="24">
        <f t="shared" si="70"/>
        <v>0</v>
      </c>
      <c r="W150" s="24">
        <f t="shared" si="48"/>
        <v>0</v>
      </c>
      <c r="X150" s="24">
        <f t="shared" si="49"/>
        <v>0</v>
      </c>
      <c r="Y150" s="24">
        <f t="shared" si="50"/>
        <v>0</v>
      </c>
      <c r="Z150" s="24">
        <f t="shared" si="51"/>
        <v>0</v>
      </c>
      <c r="AA150" s="24">
        <f t="shared" si="52"/>
        <v>0</v>
      </c>
      <c r="AB150" s="24">
        <f t="shared" si="53"/>
        <v>0</v>
      </c>
      <c r="AC150" s="24">
        <f t="shared" si="54"/>
        <v>0</v>
      </c>
      <c r="AD150" s="24">
        <f t="shared" si="55"/>
        <v>0</v>
      </c>
      <c r="AE150" s="34">
        <f t="shared" si="56"/>
        <v>0</v>
      </c>
      <c r="AF150" s="34">
        <f t="shared" si="57"/>
        <v>0</v>
      </c>
      <c r="AG150" s="34">
        <f t="shared" si="66"/>
        <v>0</v>
      </c>
      <c r="AH150" s="34">
        <f t="shared" si="67"/>
        <v>0</v>
      </c>
      <c r="AI150" s="34">
        <f t="shared" si="68"/>
        <v>0</v>
      </c>
    </row>
    <row r="151" spans="1:35" ht="13.2" customHeight="1">
      <c r="A151" s="10" t="s">
        <v>401</v>
      </c>
      <c r="B151" s="10" t="s">
        <v>402</v>
      </c>
      <c r="C151" s="10" t="s">
        <v>403</v>
      </c>
      <c r="D151" s="11">
        <f>'т.2000 выгрузка '!D137</f>
        <v>0</v>
      </c>
      <c r="E151" s="11">
        <f>'т.2000 выгрузка '!E137</f>
        <v>0</v>
      </c>
      <c r="F151" s="11">
        <f>'т.2000 выгрузка '!F137</f>
        <v>0</v>
      </c>
      <c r="G151" s="11">
        <f>'т.2000 выгрузка '!G137</f>
        <v>0</v>
      </c>
      <c r="H151" s="11">
        <f>'т.2000 выгрузка '!H137</f>
        <v>0</v>
      </c>
      <c r="I151" s="11">
        <f>'т.2000 выгрузка '!I137</f>
        <v>0</v>
      </c>
      <c r="J151" s="11">
        <f>'т.2000 выгрузка '!J137</f>
        <v>0</v>
      </c>
      <c r="K151" s="11">
        <f>'т.2000 выгрузка '!K137</f>
        <v>0</v>
      </c>
      <c r="L151" s="11">
        <f>'т.2000 выгрузка '!L137</f>
        <v>0</v>
      </c>
      <c r="M151" s="11">
        <f>'т.2000 выгрузка '!M137</f>
        <v>0</v>
      </c>
      <c r="N151" s="11">
        <f>'т.2000 выгрузка '!N137</f>
        <v>0</v>
      </c>
      <c r="O151" s="11">
        <f>'т.2000 выгрузка '!O137</f>
        <v>0</v>
      </c>
      <c r="P151" s="11">
        <f>'т.2000 выгрузка '!P137</f>
        <v>0</v>
      </c>
      <c r="Q151" s="11">
        <f>'т.2000 выгрузка '!Q137</f>
        <v>0</v>
      </c>
      <c r="R151" s="11">
        <f>'т.2000 выгрузка '!R137</f>
        <v>0</v>
      </c>
      <c r="S151" s="11">
        <f>'т.2000 выгрузка '!S137</f>
        <v>0</v>
      </c>
      <c r="T151" s="11">
        <f>'т.2000 выгрузка '!T137</f>
        <v>0</v>
      </c>
      <c r="U151" s="11">
        <f>'т.2000 выгрузка '!U137</f>
        <v>0</v>
      </c>
      <c r="V151" s="18">
        <f t="shared" si="70"/>
        <v>0</v>
      </c>
      <c r="W151" s="18">
        <f t="shared" si="48"/>
        <v>0</v>
      </c>
      <c r="X151" s="18">
        <f t="shared" si="49"/>
        <v>0</v>
      </c>
      <c r="Y151" s="18">
        <f t="shared" si="50"/>
        <v>0</v>
      </c>
      <c r="Z151" s="18">
        <f t="shared" si="51"/>
        <v>0</v>
      </c>
      <c r="AA151" s="18">
        <f t="shared" si="52"/>
        <v>0</v>
      </c>
      <c r="AB151" s="18">
        <f t="shared" si="53"/>
        <v>0</v>
      </c>
      <c r="AC151" s="18">
        <f t="shared" si="54"/>
        <v>0</v>
      </c>
      <c r="AD151" s="18">
        <f t="shared" si="55"/>
        <v>0</v>
      </c>
      <c r="AE151" s="8">
        <f t="shared" si="56"/>
        <v>0</v>
      </c>
      <c r="AF151" s="8">
        <f t="shared" si="57"/>
        <v>0</v>
      </c>
      <c r="AG151" s="8">
        <f t="shared" si="66"/>
        <v>0</v>
      </c>
      <c r="AH151" s="8">
        <f t="shared" si="67"/>
        <v>0</v>
      </c>
      <c r="AI151" s="8">
        <f t="shared" si="68"/>
        <v>0</v>
      </c>
    </row>
    <row r="152" spans="1:35" ht="13.2" customHeight="1">
      <c r="A152" s="10" t="s">
        <v>404</v>
      </c>
      <c r="B152" s="10" t="s">
        <v>405</v>
      </c>
      <c r="C152" s="10" t="s">
        <v>406</v>
      </c>
      <c r="D152" s="11">
        <f>'т.2000 выгрузка '!D138</f>
        <v>0</v>
      </c>
      <c r="E152" s="11">
        <f>'т.2000 выгрузка '!E138</f>
        <v>0</v>
      </c>
      <c r="F152" s="11">
        <f>'т.2000 выгрузка '!F138</f>
        <v>0</v>
      </c>
      <c r="G152" s="11">
        <f>'т.2000 выгрузка '!G138</f>
        <v>0</v>
      </c>
      <c r="H152" s="11">
        <f>'т.2000 выгрузка '!H138</f>
        <v>0</v>
      </c>
      <c r="I152" s="11">
        <f>'т.2000 выгрузка '!I138</f>
        <v>0</v>
      </c>
      <c r="J152" s="11">
        <f>'т.2000 выгрузка '!J138</f>
        <v>0</v>
      </c>
      <c r="K152" s="11">
        <f>'т.2000 выгрузка '!K138</f>
        <v>0</v>
      </c>
      <c r="L152" s="11">
        <f>'т.2000 выгрузка '!L138</f>
        <v>0</v>
      </c>
      <c r="M152" s="11">
        <f>'т.2000 выгрузка '!M138</f>
        <v>0</v>
      </c>
      <c r="N152" s="11">
        <f>'т.2000 выгрузка '!N138</f>
        <v>0</v>
      </c>
      <c r="O152" s="11">
        <f>'т.2000 выгрузка '!O138</f>
        <v>0</v>
      </c>
      <c r="P152" s="11">
        <f>'т.2000 выгрузка '!P138</f>
        <v>0</v>
      </c>
      <c r="Q152" s="11">
        <f>'т.2000 выгрузка '!Q138</f>
        <v>0</v>
      </c>
      <c r="R152" s="11">
        <f>'т.2000 выгрузка '!R138</f>
        <v>0</v>
      </c>
      <c r="S152" s="11">
        <f>'т.2000 выгрузка '!S138</f>
        <v>0</v>
      </c>
      <c r="T152" s="11">
        <f>'т.2000 выгрузка '!T138</f>
        <v>0</v>
      </c>
      <c r="U152" s="11">
        <f>'т.2000 выгрузка '!U138</f>
        <v>0</v>
      </c>
      <c r="V152" s="18">
        <f t="shared" si="70"/>
        <v>0</v>
      </c>
      <c r="W152" s="18">
        <f t="shared" si="48"/>
        <v>0</v>
      </c>
      <c r="X152" s="18">
        <f t="shared" si="49"/>
        <v>0</v>
      </c>
      <c r="Y152" s="18">
        <f t="shared" si="50"/>
        <v>0</v>
      </c>
      <c r="Z152" s="18">
        <f t="shared" si="51"/>
        <v>0</v>
      </c>
      <c r="AA152" s="18">
        <f t="shared" si="52"/>
        <v>0</v>
      </c>
      <c r="AB152" s="18">
        <f t="shared" si="53"/>
        <v>0</v>
      </c>
      <c r="AC152" s="18">
        <f t="shared" si="54"/>
        <v>0</v>
      </c>
      <c r="AD152" s="18">
        <f t="shared" si="55"/>
        <v>0</v>
      </c>
      <c r="AE152" s="8">
        <f t="shared" si="56"/>
        <v>0</v>
      </c>
      <c r="AF152" s="8">
        <f t="shared" si="57"/>
        <v>0</v>
      </c>
      <c r="AG152" s="8">
        <f t="shared" si="66"/>
        <v>0</v>
      </c>
      <c r="AH152" s="8">
        <f t="shared" si="67"/>
        <v>0</v>
      </c>
      <c r="AI152" s="8">
        <f t="shared" si="68"/>
        <v>0</v>
      </c>
    </row>
    <row r="153" spans="1:35" ht="13.2" customHeight="1">
      <c r="A153" s="10" t="s">
        <v>407</v>
      </c>
      <c r="B153" s="10" t="s">
        <v>408</v>
      </c>
      <c r="C153" s="10" t="s">
        <v>409</v>
      </c>
      <c r="D153" s="11">
        <f>'т.2000 выгрузка '!D139</f>
        <v>0</v>
      </c>
      <c r="E153" s="11">
        <f>'т.2000 выгрузка '!E139</f>
        <v>0</v>
      </c>
      <c r="F153" s="11">
        <f>'т.2000 выгрузка '!F139</f>
        <v>0</v>
      </c>
      <c r="G153" s="11">
        <f>'т.2000 выгрузка '!G139</f>
        <v>0</v>
      </c>
      <c r="H153" s="11">
        <f>'т.2000 выгрузка '!H139</f>
        <v>0</v>
      </c>
      <c r="I153" s="11">
        <f>'т.2000 выгрузка '!I139</f>
        <v>0</v>
      </c>
      <c r="J153" s="11">
        <f>'т.2000 выгрузка '!J139</f>
        <v>0</v>
      </c>
      <c r="K153" s="11">
        <f>'т.2000 выгрузка '!K139</f>
        <v>0</v>
      </c>
      <c r="L153" s="11">
        <f>'т.2000 выгрузка '!L139</f>
        <v>0</v>
      </c>
      <c r="M153" s="11">
        <f>'т.2000 выгрузка '!M139</f>
        <v>0</v>
      </c>
      <c r="N153" s="11">
        <f>'т.2000 выгрузка '!N139</f>
        <v>0</v>
      </c>
      <c r="O153" s="11">
        <f>'т.2000 выгрузка '!O139</f>
        <v>0</v>
      </c>
      <c r="P153" s="11">
        <f>'т.2000 выгрузка '!P139</f>
        <v>0</v>
      </c>
      <c r="Q153" s="11">
        <f>'т.2000 выгрузка '!Q139</f>
        <v>0</v>
      </c>
      <c r="R153" s="11">
        <f>'т.2000 выгрузка '!R139</f>
        <v>0</v>
      </c>
      <c r="S153" s="11">
        <f>'т.2000 выгрузка '!S139</f>
        <v>0</v>
      </c>
      <c r="T153" s="11">
        <f>'т.2000 выгрузка '!T139</f>
        <v>0</v>
      </c>
      <c r="U153" s="11">
        <f>'т.2000 выгрузка '!U139</f>
        <v>0</v>
      </c>
      <c r="V153" s="18">
        <f t="shared" si="70"/>
        <v>0</v>
      </c>
      <c r="W153" s="18">
        <f t="shared" si="48"/>
        <v>0</v>
      </c>
      <c r="X153" s="18">
        <f t="shared" si="49"/>
        <v>0</v>
      </c>
      <c r="Y153" s="18">
        <f t="shared" si="50"/>
        <v>0</v>
      </c>
      <c r="Z153" s="18">
        <f t="shared" si="51"/>
        <v>0</v>
      </c>
      <c r="AA153" s="18">
        <f t="shared" si="52"/>
        <v>0</v>
      </c>
      <c r="AB153" s="18">
        <f t="shared" si="53"/>
        <v>0</v>
      </c>
      <c r="AC153" s="18">
        <f t="shared" si="54"/>
        <v>0</v>
      </c>
      <c r="AD153" s="18">
        <f t="shared" si="55"/>
        <v>0</v>
      </c>
      <c r="AE153" s="8">
        <f t="shared" si="56"/>
        <v>0</v>
      </c>
      <c r="AF153" s="8">
        <f t="shared" si="57"/>
        <v>0</v>
      </c>
      <c r="AG153" s="8">
        <f t="shared" si="66"/>
        <v>0</v>
      </c>
      <c r="AH153" s="8">
        <f t="shared" si="67"/>
        <v>0</v>
      </c>
      <c r="AI153" s="8">
        <f t="shared" si="68"/>
        <v>0</v>
      </c>
    </row>
    <row r="154" spans="1:35" ht="13.2" customHeight="1">
      <c r="A154" s="10" t="s">
        <v>410</v>
      </c>
      <c r="B154" s="10" t="s">
        <v>411</v>
      </c>
      <c r="C154" s="10" t="s">
        <v>412</v>
      </c>
      <c r="D154" s="11">
        <f>'т.2000 выгрузка '!D140</f>
        <v>0</v>
      </c>
      <c r="E154" s="11">
        <f>'т.2000 выгрузка '!E140</f>
        <v>0</v>
      </c>
      <c r="F154" s="11">
        <f>'т.2000 выгрузка '!F140</f>
        <v>0</v>
      </c>
      <c r="G154" s="11">
        <f>'т.2000 выгрузка '!G140</f>
        <v>0</v>
      </c>
      <c r="H154" s="11">
        <f>'т.2000 выгрузка '!H140</f>
        <v>0</v>
      </c>
      <c r="I154" s="11">
        <f>'т.2000 выгрузка '!I140</f>
        <v>0</v>
      </c>
      <c r="J154" s="11">
        <f>'т.2000 выгрузка '!J140</f>
        <v>0</v>
      </c>
      <c r="K154" s="11">
        <f>'т.2000 выгрузка '!K140</f>
        <v>0</v>
      </c>
      <c r="L154" s="11">
        <f>'т.2000 выгрузка '!L140</f>
        <v>0</v>
      </c>
      <c r="M154" s="11">
        <f>'т.2000 выгрузка '!M140</f>
        <v>0</v>
      </c>
      <c r="N154" s="11">
        <f>'т.2000 выгрузка '!N140</f>
        <v>0</v>
      </c>
      <c r="O154" s="11">
        <f>'т.2000 выгрузка '!O140</f>
        <v>0</v>
      </c>
      <c r="P154" s="11">
        <f>'т.2000 выгрузка '!P140</f>
        <v>0</v>
      </c>
      <c r="Q154" s="11">
        <f>'т.2000 выгрузка '!Q140</f>
        <v>0</v>
      </c>
      <c r="R154" s="11">
        <f>'т.2000 выгрузка '!R140</f>
        <v>0</v>
      </c>
      <c r="S154" s="11">
        <f>'т.2000 выгрузка '!S140</f>
        <v>0</v>
      </c>
      <c r="T154" s="11">
        <f>'т.2000 выгрузка '!T140</f>
        <v>0</v>
      </c>
      <c r="U154" s="11">
        <f>'т.2000 выгрузка '!U140</f>
        <v>0</v>
      </c>
      <c r="V154" s="18">
        <f t="shared" si="70"/>
        <v>0</v>
      </c>
      <c r="W154" s="18">
        <f t="shared" si="48"/>
        <v>0</v>
      </c>
      <c r="X154" s="18">
        <f t="shared" si="49"/>
        <v>0</v>
      </c>
      <c r="Y154" s="18">
        <f t="shared" si="50"/>
        <v>0</v>
      </c>
      <c r="Z154" s="18">
        <f t="shared" si="51"/>
        <v>0</v>
      </c>
      <c r="AA154" s="18">
        <f t="shared" si="52"/>
        <v>0</v>
      </c>
      <c r="AB154" s="18">
        <f t="shared" si="53"/>
        <v>0</v>
      </c>
      <c r="AC154" s="18">
        <f t="shared" si="54"/>
        <v>0</v>
      </c>
      <c r="AD154" s="18">
        <f t="shared" si="55"/>
        <v>0</v>
      </c>
      <c r="AE154" s="8">
        <f t="shared" si="56"/>
        <v>0</v>
      </c>
      <c r="AF154" s="8">
        <f t="shared" si="57"/>
        <v>0</v>
      </c>
      <c r="AG154" s="8">
        <f t="shared" si="66"/>
        <v>0</v>
      </c>
      <c r="AH154" s="8">
        <f t="shared" si="67"/>
        <v>0</v>
      </c>
      <c r="AI154" s="8">
        <f t="shared" si="68"/>
        <v>0</v>
      </c>
    </row>
    <row r="155" spans="1:35" ht="13.2" customHeight="1">
      <c r="A155" s="10" t="s">
        <v>413</v>
      </c>
      <c r="B155" s="10" t="s">
        <v>414</v>
      </c>
      <c r="C155" s="10" t="s">
        <v>415</v>
      </c>
      <c r="D155" s="11">
        <f>'т.2000 выгрузка '!D141</f>
        <v>0</v>
      </c>
      <c r="E155" s="11">
        <f>'т.2000 выгрузка '!E141</f>
        <v>0</v>
      </c>
      <c r="F155" s="11">
        <f>'т.2000 выгрузка '!F141</f>
        <v>0</v>
      </c>
      <c r="G155" s="11">
        <f>'т.2000 выгрузка '!G141</f>
        <v>0</v>
      </c>
      <c r="H155" s="11">
        <f>'т.2000 выгрузка '!H141</f>
        <v>0</v>
      </c>
      <c r="I155" s="11">
        <f>'т.2000 выгрузка '!I141</f>
        <v>0</v>
      </c>
      <c r="J155" s="11">
        <f>'т.2000 выгрузка '!J141</f>
        <v>0</v>
      </c>
      <c r="K155" s="11">
        <f>'т.2000 выгрузка '!K141</f>
        <v>0</v>
      </c>
      <c r="L155" s="11">
        <f>'т.2000 выгрузка '!L141</f>
        <v>0</v>
      </c>
      <c r="M155" s="11">
        <f>'т.2000 выгрузка '!M141</f>
        <v>0</v>
      </c>
      <c r="N155" s="11">
        <f>'т.2000 выгрузка '!N141</f>
        <v>0</v>
      </c>
      <c r="O155" s="11">
        <f>'т.2000 выгрузка '!O141</f>
        <v>0</v>
      </c>
      <c r="P155" s="11">
        <f>'т.2000 выгрузка '!P141</f>
        <v>0</v>
      </c>
      <c r="Q155" s="11">
        <f>'т.2000 выгрузка '!Q141</f>
        <v>0</v>
      </c>
      <c r="R155" s="11">
        <f>'т.2000 выгрузка '!R141</f>
        <v>0</v>
      </c>
      <c r="S155" s="11">
        <f>'т.2000 выгрузка '!S141</f>
        <v>0</v>
      </c>
      <c r="T155" s="11">
        <f>'т.2000 выгрузка '!T141</f>
        <v>0</v>
      </c>
      <c r="U155" s="11">
        <f>'т.2000 выгрузка '!U141</f>
        <v>0</v>
      </c>
      <c r="V155" s="18">
        <f t="shared" si="70"/>
        <v>0</v>
      </c>
      <c r="W155" s="18">
        <f t="shared" ref="W155:W218" si="72">E155-N155</f>
        <v>0</v>
      </c>
      <c r="X155" s="18">
        <f t="shared" ref="X155:X218" si="73">F155-O155</f>
        <v>0</v>
      </c>
      <c r="Y155" s="18">
        <f t="shared" ref="Y155:Y218" si="74">G155-P155</f>
        <v>0</v>
      </c>
      <c r="Z155" s="18">
        <f t="shared" ref="Z155:Z218" si="75">H155-Q155</f>
        <v>0</v>
      </c>
      <c r="AA155" s="18">
        <f t="shared" ref="AA155:AA218" si="76">I155-R155</f>
        <v>0</v>
      </c>
      <c r="AB155" s="18">
        <f t="shared" ref="AB155:AB218" si="77">J155-S155</f>
        <v>0</v>
      </c>
      <c r="AC155" s="18">
        <f t="shared" ref="AC155:AC218" si="78">K155-T155</f>
        <v>0</v>
      </c>
      <c r="AD155" s="18">
        <f t="shared" ref="AD155:AD218" si="79">L155-U155</f>
        <v>0</v>
      </c>
      <c r="AE155" s="8">
        <f t="shared" si="56"/>
        <v>0</v>
      </c>
      <c r="AF155" s="8">
        <f t="shared" si="57"/>
        <v>0</v>
      </c>
      <c r="AG155" s="8">
        <f t="shared" si="66"/>
        <v>0</v>
      </c>
      <c r="AH155" s="8">
        <f t="shared" si="67"/>
        <v>0</v>
      </c>
      <c r="AI155" s="8">
        <f t="shared" si="68"/>
        <v>0</v>
      </c>
    </row>
    <row r="156" spans="1:35" ht="13.2" customHeight="1">
      <c r="A156" s="10" t="s">
        <v>416</v>
      </c>
      <c r="B156" s="10" t="s">
        <v>417</v>
      </c>
      <c r="C156" s="10" t="s">
        <v>418</v>
      </c>
      <c r="D156" s="11">
        <f>'т.2000 выгрузка '!D142</f>
        <v>0</v>
      </c>
      <c r="E156" s="11">
        <f>'т.2000 выгрузка '!E142</f>
        <v>0</v>
      </c>
      <c r="F156" s="11">
        <f>'т.2000 выгрузка '!F142</f>
        <v>0</v>
      </c>
      <c r="G156" s="11">
        <f>'т.2000 выгрузка '!G142</f>
        <v>0</v>
      </c>
      <c r="H156" s="11">
        <f>'т.2000 выгрузка '!H142</f>
        <v>0</v>
      </c>
      <c r="I156" s="11">
        <f>'т.2000 выгрузка '!I142</f>
        <v>0</v>
      </c>
      <c r="J156" s="11">
        <f>'т.2000 выгрузка '!J142</f>
        <v>0</v>
      </c>
      <c r="K156" s="11">
        <f>'т.2000 выгрузка '!K142</f>
        <v>0</v>
      </c>
      <c r="L156" s="11">
        <f>'т.2000 выгрузка '!L142</f>
        <v>0</v>
      </c>
      <c r="M156" s="11">
        <f>'т.2000 выгрузка '!M142</f>
        <v>0</v>
      </c>
      <c r="N156" s="11">
        <f>'т.2000 выгрузка '!N142</f>
        <v>0</v>
      </c>
      <c r="O156" s="11">
        <f>'т.2000 выгрузка '!O142</f>
        <v>0</v>
      </c>
      <c r="P156" s="11">
        <f>'т.2000 выгрузка '!P142</f>
        <v>0</v>
      </c>
      <c r="Q156" s="11">
        <f>'т.2000 выгрузка '!Q142</f>
        <v>0</v>
      </c>
      <c r="R156" s="11">
        <f>'т.2000 выгрузка '!R142</f>
        <v>0</v>
      </c>
      <c r="S156" s="11">
        <f>'т.2000 выгрузка '!S142</f>
        <v>0</v>
      </c>
      <c r="T156" s="11">
        <f>'т.2000 выгрузка '!T142</f>
        <v>0</v>
      </c>
      <c r="U156" s="11">
        <f>'т.2000 выгрузка '!U142</f>
        <v>0</v>
      </c>
      <c r="V156" s="18">
        <f>D156-M156</f>
        <v>0</v>
      </c>
      <c r="W156" s="18">
        <f t="shared" si="72"/>
        <v>0</v>
      </c>
      <c r="X156" s="18">
        <f t="shared" si="73"/>
        <v>0</v>
      </c>
      <c r="Y156" s="18">
        <f t="shared" si="74"/>
        <v>0</v>
      </c>
      <c r="Z156" s="18">
        <f t="shared" si="75"/>
        <v>0</v>
      </c>
      <c r="AA156" s="18">
        <f t="shared" si="76"/>
        <v>0</v>
      </c>
      <c r="AB156" s="18">
        <f t="shared" si="77"/>
        <v>0</v>
      </c>
      <c r="AC156" s="18">
        <f t="shared" si="78"/>
        <v>0</v>
      </c>
      <c r="AD156" s="18">
        <f t="shared" si="79"/>
        <v>0</v>
      </c>
      <c r="AE156" s="8">
        <f t="shared" si="56"/>
        <v>0</v>
      </c>
      <c r="AF156" s="8">
        <f t="shared" si="57"/>
        <v>0</v>
      </c>
      <c r="AG156" s="8">
        <f t="shared" si="66"/>
        <v>0</v>
      </c>
      <c r="AH156" s="8">
        <f t="shared" si="67"/>
        <v>0</v>
      </c>
      <c r="AI156" s="8">
        <f t="shared" si="68"/>
        <v>0</v>
      </c>
    </row>
    <row r="157" spans="1:35" ht="13.2" customHeight="1">
      <c r="A157" s="10" t="s">
        <v>419</v>
      </c>
      <c r="B157" s="10" t="s">
        <v>420</v>
      </c>
      <c r="C157" s="10" t="s">
        <v>421</v>
      </c>
      <c r="D157" s="11">
        <f>'т.2000 выгрузка '!D143</f>
        <v>0</v>
      </c>
      <c r="E157" s="11">
        <f>'т.2000 выгрузка '!E143</f>
        <v>0</v>
      </c>
      <c r="F157" s="11">
        <f>'т.2000 выгрузка '!F143</f>
        <v>0</v>
      </c>
      <c r="G157" s="11">
        <f>'т.2000 выгрузка '!G143</f>
        <v>0</v>
      </c>
      <c r="H157" s="11">
        <f>'т.2000 выгрузка '!H143</f>
        <v>0</v>
      </c>
      <c r="I157" s="11">
        <f>'т.2000 выгрузка '!I143</f>
        <v>0</v>
      </c>
      <c r="J157" s="11">
        <f>'т.2000 выгрузка '!J143</f>
        <v>0</v>
      </c>
      <c r="K157" s="11">
        <f>'т.2000 выгрузка '!K143</f>
        <v>0</v>
      </c>
      <c r="L157" s="11">
        <f>'т.2000 выгрузка '!L143</f>
        <v>0</v>
      </c>
      <c r="M157" s="11">
        <f>'т.2000 выгрузка '!M143</f>
        <v>0</v>
      </c>
      <c r="N157" s="11">
        <f>'т.2000 выгрузка '!N143</f>
        <v>0</v>
      </c>
      <c r="O157" s="11">
        <f>'т.2000 выгрузка '!O143</f>
        <v>0</v>
      </c>
      <c r="P157" s="11">
        <f>'т.2000 выгрузка '!P143</f>
        <v>0</v>
      </c>
      <c r="Q157" s="11">
        <f>'т.2000 выгрузка '!Q143</f>
        <v>0</v>
      </c>
      <c r="R157" s="11">
        <f>'т.2000 выгрузка '!R143</f>
        <v>0</v>
      </c>
      <c r="S157" s="11">
        <f>'т.2000 выгрузка '!S143</f>
        <v>0</v>
      </c>
      <c r="T157" s="11">
        <f>'т.2000 выгрузка '!T143</f>
        <v>0</v>
      </c>
      <c r="U157" s="11">
        <f>'т.2000 выгрузка '!U143</f>
        <v>0</v>
      </c>
      <c r="V157" s="18">
        <f t="shared" ref="V157" si="80">D157-M157</f>
        <v>0</v>
      </c>
      <c r="W157" s="18">
        <f t="shared" si="72"/>
        <v>0</v>
      </c>
      <c r="X157" s="18">
        <f t="shared" si="73"/>
        <v>0</v>
      </c>
      <c r="Y157" s="18">
        <f t="shared" si="74"/>
        <v>0</v>
      </c>
      <c r="Z157" s="18">
        <f t="shared" si="75"/>
        <v>0</v>
      </c>
      <c r="AA157" s="18">
        <f t="shared" si="76"/>
        <v>0</v>
      </c>
      <c r="AB157" s="18">
        <f t="shared" si="77"/>
        <v>0</v>
      </c>
      <c r="AC157" s="18">
        <f t="shared" si="78"/>
        <v>0</v>
      </c>
      <c r="AD157" s="18">
        <f t="shared" si="79"/>
        <v>0</v>
      </c>
      <c r="AE157" s="8">
        <f t="shared" ref="AE157:AE220" si="81">V157-W157</f>
        <v>0</v>
      </c>
      <c r="AF157" s="8">
        <f t="shared" ref="AF157:AF220" si="82">W157-X157</f>
        <v>0</v>
      </c>
      <c r="AG157" s="8">
        <f t="shared" si="66"/>
        <v>0</v>
      </c>
      <c r="AH157" s="8">
        <f t="shared" si="67"/>
        <v>0</v>
      </c>
      <c r="AI157" s="8">
        <f t="shared" si="68"/>
        <v>0</v>
      </c>
    </row>
    <row r="158" spans="1:35" ht="13.2" customHeight="1">
      <c r="A158" s="10" t="s">
        <v>422</v>
      </c>
      <c r="B158" s="10" t="s">
        <v>423</v>
      </c>
      <c r="C158" s="10" t="s">
        <v>424</v>
      </c>
      <c r="D158" s="11">
        <f>'т.2000 выгрузка '!D144</f>
        <v>0</v>
      </c>
      <c r="E158" s="11">
        <f>'т.2000 выгрузка '!E144</f>
        <v>0</v>
      </c>
      <c r="F158" s="11">
        <f>'т.2000 выгрузка '!F144</f>
        <v>0</v>
      </c>
      <c r="G158" s="11">
        <f>'т.2000 выгрузка '!G144</f>
        <v>0</v>
      </c>
      <c r="H158" s="11">
        <f>'т.2000 выгрузка '!H144</f>
        <v>0</v>
      </c>
      <c r="I158" s="11">
        <f>'т.2000 выгрузка '!I144</f>
        <v>0</v>
      </c>
      <c r="J158" s="11">
        <f>'т.2000 выгрузка '!J144</f>
        <v>0</v>
      </c>
      <c r="K158" s="11">
        <f>'т.2000 выгрузка '!K144</f>
        <v>0</v>
      </c>
      <c r="L158" s="11">
        <f>'т.2000 выгрузка '!L144</f>
        <v>0</v>
      </c>
      <c r="M158" s="11">
        <f>'т.2000 выгрузка '!M144</f>
        <v>0</v>
      </c>
      <c r="N158" s="11">
        <f>'т.2000 выгрузка '!N144</f>
        <v>0</v>
      </c>
      <c r="O158" s="11">
        <f>'т.2000 выгрузка '!O144</f>
        <v>0</v>
      </c>
      <c r="P158" s="11">
        <f>'т.2000 выгрузка '!P144</f>
        <v>0</v>
      </c>
      <c r="Q158" s="11">
        <f>'т.2000 выгрузка '!Q144</f>
        <v>0</v>
      </c>
      <c r="R158" s="11">
        <f>'т.2000 выгрузка '!R144</f>
        <v>0</v>
      </c>
      <c r="S158" s="11">
        <f>'т.2000 выгрузка '!S144</f>
        <v>0</v>
      </c>
      <c r="T158" s="11">
        <f>'т.2000 выгрузка '!T144</f>
        <v>0</v>
      </c>
      <c r="U158" s="11">
        <f>'т.2000 выгрузка '!U144</f>
        <v>0</v>
      </c>
      <c r="V158" s="18">
        <f>D158-M158</f>
        <v>0</v>
      </c>
      <c r="W158" s="18">
        <f t="shared" si="72"/>
        <v>0</v>
      </c>
      <c r="X158" s="18">
        <f t="shared" si="73"/>
        <v>0</v>
      </c>
      <c r="Y158" s="18">
        <f t="shared" si="74"/>
        <v>0</v>
      </c>
      <c r="Z158" s="18">
        <f t="shared" si="75"/>
        <v>0</v>
      </c>
      <c r="AA158" s="18">
        <f t="shared" si="76"/>
        <v>0</v>
      </c>
      <c r="AB158" s="18">
        <f t="shared" si="77"/>
        <v>0</v>
      </c>
      <c r="AC158" s="18">
        <f t="shared" si="78"/>
        <v>0</v>
      </c>
      <c r="AD158" s="18">
        <f t="shared" si="79"/>
        <v>0</v>
      </c>
      <c r="AE158" s="8">
        <f t="shared" si="81"/>
        <v>0</v>
      </c>
      <c r="AF158" s="8">
        <f t="shared" si="82"/>
        <v>0</v>
      </c>
      <c r="AG158" s="8">
        <f t="shared" si="66"/>
        <v>0</v>
      </c>
      <c r="AH158" s="8">
        <f t="shared" si="67"/>
        <v>0</v>
      </c>
      <c r="AI158" s="8">
        <f t="shared" si="68"/>
        <v>0</v>
      </c>
    </row>
    <row r="159" spans="1:35" ht="13.2" customHeight="1">
      <c r="A159" s="10" t="s">
        <v>425</v>
      </c>
      <c r="B159" s="10" t="s">
        <v>426</v>
      </c>
      <c r="C159" s="10" t="s">
        <v>427</v>
      </c>
      <c r="D159" s="11">
        <f>'т.2000 выгрузка '!D145</f>
        <v>0</v>
      </c>
      <c r="E159" s="11">
        <f>'т.2000 выгрузка '!E145</f>
        <v>0</v>
      </c>
      <c r="F159" s="11">
        <f>'т.2000 выгрузка '!F145</f>
        <v>0</v>
      </c>
      <c r="G159" s="11">
        <f>'т.2000 выгрузка '!G145</f>
        <v>0</v>
      </c>
      <c r="H159" s="11">
        <f>'т.2000 выгрузка '!H145</f>
        <v>0</v>
      </c>
      <c r="I159" s="11">
        <f>'т.2000 выгрузка '!I145</f>
        <v>0</v>
      </c>
      <c r="J159" s="11">
        <f>'т.2000 выгрузка '!J145</f>
        <v>0</v>
      </c>
      <c r="K159" s="11">
        <f>'т.2000 выгрузка '!K145</f>
        <v>0</v>
      </c>
      <c r="L159" s="11">
        <f>'т.2000 выгрузка '!L145</f>
        <v>0</v>
      </c>
      <c r="M159" s="11">
        <f>'т.2000 выгрузка '!M145</f>
        <v>0</v>
      </c>
      <c r="N159" s="11">
        <f>'т.2000 выгрузка '!N145</f>
        <v>0</v>
      </c>
      <c r="O159" s="11">
        <f>'т.2000 выгрузка '!O145</f>
        <v>0</v>
      </c>
      <c r="P159" s="11">
        <f>'т.2000 выгрузка '!P145</f>
        <v>0</v>
      </c>
      <c r="Q159" s="11">
        <f>'т.2000 выгрузка '!Q145</f>
        <v>0</v>
      </c>
      <c r="R159" s="11">
        <f>'т.2000 выгрузка '!R145</f>
        <v>0</v>
      </c>
      <c r="S159" s="11">
        <f>'т.2000 выгрузка '!S145</f>
        <v>0</v>
      </c>
      <c r="T159" s="11">
        <f>'т.2000 выгрузка '!T145</f>
        <v>0</v>
      </c>
      <c r="U159" s="11">
        <f>'т.2000 выгрузка '!U145</f>
        <v>0</v>
      </c>
      <c r="V159" s="18">
        <f t="shared" ref="V159:V166" si="83">D159-M159</f>
        <v>0</v>
      </c>
      <c r="W159" s="18">
        <f t="shared" si="72"/>
        <v>0</v>
      </c>
      <c r="X159" s="18">
        <f t="shared" si="73"/>
        <v>0</v>
      </c>
      <c r="Y159" s="18">
        <f t="shared" si="74"/>
        <v>0</v>
      </c>
      <c r="Z159" s="18">
        <f t="shared" si="75"/>
        <v>0</v>
      </c>
      <c r="AA159" s="18">
        <f t="shared" si="76"/>
        <v>0</v>
      </c>
      <c r="AB159" s="18">
        <f t="shared" si="77"/>
        <v>0</v>
      </c>
      <c r="AC159" s="18">
        <f t="shared" si="78"/>
        <v>0</v>
      </c>
      <c r="AD159" s="18">
        <f t="shared" si="79"/>
        <v>0</v>
      </c>
      <c r="AE159" s="8">
        <f t="shared" si="81"/>
        <v>0</v>
      </c>
      <c r="AF159" s="8">
        <f t="shared" si="82"/>
        <v>0</v>
      </c>
      <c r="AG159" s="8">
        <f t="shared" si="66"/>
        <v>0</v>
      </c>
      <c r="AH159" s="8">
        <f t="shared" si="67"/>
        <v>0</v>
      </c>
      <c r="AI159" s="8">
        <f t="shared" si="68"/>
        <v>0</v>
      </c>
    </row>
    <row r="160" spans="1:35" ht="13.2" customHeight="1">
      <c r="A160" s="10" t="s">
        <v>428</v>
      </c>
      <c r="B160" s="10" t="s">
        <v>429</v>
      </c>
      <c r="C160" s="10" t="s">
        <v>430</v>
      </c>
      <c r="D160" s="11">
        <f>'т.2000 выгрузка '!D146</f>
        <v>0</v>
      </c>
      <c r="E160" s="11">
        <f>'т.2000 выгрузка '!E146</f>
        <v>0</v>
      </c>
      <c r="F160" s="11">
        <f>'т.2000 выгрузка '!F146</f>
        <v>0</v>
      </c>
      <c r="G160" s="11">
        <f>'т.2000 выгрузка '!G146</f>
        <v>0</v>
      </c>
      <c r="H160" s="11">
        <f>'т.2000 выгрузка '!H146</f>
        <v>0</v>
      </c>
      <c r="I160" s="11">
        <f>'т.2000 выгрузка '!I146</f>
        <v>0</v>
      </c>
      <c r="J160" s="11">
        <f>'т.2000 выгрузка '!J146</f>
        <v>0</v>
      </c>
      <c r="K160" s="11">
        <f>'т.2000 выгрузка '!K146</f>
        <v>0</v>
      </c>
      <c r="L160" s="11">
        <f>'т.2000 выгрузка '!L146</f>
        <v>0</v>
      </c>
      <c r="M160" s="11">
        <f>'т.2000 выгрузка '!M146</f>
        <v>0</v>
      </c>
      <c r="N160" s="11">
        <f>'т.2000 выгрузка '!N146</f>
        <v>0</v>
      </c>
      <c r="O160" s="11">
        <f>'т.2000 выгрузка '!O146</f>
        <v>0</v>
      </c>
      <c r="P160" s="11">
        <f>'т.2000 выгрузка '!P146</f>
        <v>0</v>
      </c>
      <c r="Q160" s="11">
        <f>'т.2000 выгрузка '!Q146</f>
        <v>0</v>
      </c>
      <c r="R160" s="11">
        <f>'т.2000 выгрузка '!R146</f>
        <v>0</v>
      </c>
      <c r="S160" s="11">
        <f>'т.2000 выгрузка '!S146</f>
        <v>0</v>
      </c>
      <c r="T160" s="11">
        <f>'т.2000 выгрузка '!T146</f>
        <v>0</v>
      </c>
      <c r="U160" s="11">
        <f>'т.2000 выгрузка '!U146</f>
        <v>0</v>
      </c>
      <c r="V160" s="18">
        <f t="shared" si="83"/>
        <v>0</v>
      </c>
      <c r="W160" s="18">
        <f t="shared" si="72"/>
        <v>0</v>
      </c>
      <c r="X160" s="18">
        <f t="shared" si="73"/>
        <v>0</v>
      </c>
      <c r="Y160" s="18">
        <f t="shared" si="74"/>
        <v>0</v>
      </c>
      <c r="Z160" s="18">
        <f t="shared" si="75"/>
        <v>0</v>
      </c>
      <c r="AA160" s="18">
        <f t="shared" si="76"/>
        <v>0</v>
      </c>
      <c r="AB160" s="18">
        <f t="shared" si="77"/>
        <v>0</v>
      </c>
      <c r="AC160" s="18">
        <f t="shared" si="78"/>
        <v>0</v>
      </c>
      <c r="AD160" s="18">
        <f t="shared" si="79"/>
        <v>0</v>
      </c>
      <c r="AE160" s="8">
        <f t="shared" si="81"/>
        <v>0</v>
      </c>
      <c r="AF160" s="8">
        <f t="shared" si="82"/>
        <v>0</v>
      </c>
      <c r="AG160" s="8">
        <f t="shared" si="66"/>
        <v>0</v>
      </c>
      <c r="AH160" s="8">
        <f t="shared" si="67"/>
        <v>0</v>
      </c>
      <c r="AI160" s="8">
        <f t="shared" si="68"/>
        <v>0</v>
      </c>
    </row>
    <row r="161" spans="1:35" ht="13.2" customHeight="1">
      <c r="A161" s="10" t="s">
        <v>431</v>
      </c>
      <c r="B161" s="10" t="s">
        <v>432</v>
      </c>
      <c r="C161" s="10" t="s">
        <v>433</v>
      </c>
      <c r="D161" s="11">
        <f>'т.2000 выгрузка '!D147</f>
        <v>0</v>
      </c>
      <c r="E161" s="11">
        <f>'т.2000 выгрузка '!E147</f>
        <v>0</v>
      </c>
      <c r="F161" s="11">
        <f>'т.2000 выгрузка '!F147</f>
        <v>0</v>
      </c>
      <c r="G161" s="11">
        <f>'т.2000 выгрузка '!G147</f>
        <v>0</v>
      </c>
      <c r="H161" s="11">
        <f>'т.2000 выгрузка '!H147</f>
        <v>0</v>
      </c>
      <c r="I161" s="11">
        <f>'т.2000 выгрузка '!I147</f>
        <v>0</v>
      </c>
      <c r="J161" s="11">
        <f>'т.2000 выгрузка '!J147</f>
        <v>0</v>
      </c>
      <c r="K161" s="11">
        <f>'т.2000 выгрузка '!K147</f>
        <v>0</v>
      </c>
      <c r="L161" s="11">
        <f>'т.2000 выгрузка '!L147</f>
        <v>0</v>
      </c>
      <c r="M161" s="11">
        <f>'т.2000 выгрузка '!M147</f>
        <v>0</v>
      </c>
      <c r="N161" s="11">
        <f>'т.2000 выгрузка '!N147</f>
        <v>0</v>
      </c>
      <c r="O161" s="11">
        <f>'т.2000 выгрузка '!O147</f>
        <v>0</v>
      </c>
      <c r="P161" s="11">
        <f>'т.2000 выгрузка '!P147</f>
        <v>0</v>
      </c>
      <c r="Q161" s="11">
        <f>'т.2000 выгрузка '!Q147</f>
        <v>0</v>
      </c>
      <c r="R161" s="11">
        <f>'т.2000 выгрузка '!R147</f>
        <v>0</v>
      </c>
      <c r="S161" s="11">
        <f>'т.2000 выгрузка '!S147</f>
        <v>0</v>
      </c>
      <c r="T161" s="11">
        <f>'т.2000 выгрузка '!T147</f>
        <v>0</v>
      </c>
      <c r="U161" s="11">
        <f>'т.2000 выгрузка '!U147</f>
        <v>0</v>
      </c>
      <c r="V161" s="18">
        <f t="shared" si="83"/>
        <v>0</v>
      </c>
      <c r="W161" s="18">
        <f t="shared" si="72"/>
        <v>0</v>
      </c>
      <c r="X161" s="18">
        <f t="shared" si="73"/>
        <v>0</v>
      </c>
      <c r="Y161" s="18">
        <f t="shared" si="74"/>
        <v>0</v>
      </c>
      <c r="Z161" s="18">
        <f t="shared" si="75"/>
        <v>0</v>
      </c>
      <c r="AA161" s="18">
        <f t="shared" si="76"/>
        <v>0</v>
      </c>
      <c r="AB161" s="18">
        <f t="shared" si="77"/>
        <v>0</v>
      </c>
      <c r="AC161" s="18">
        <f t="shared" si="78"/>
        <v>0</v>
      </c>
      <c r="AD161" s="18">
        <f t="shared" si="79"/>
        <v>0</v>
      </c>
      <c r="AE161" s="8">
        <f t="shared" si="81"/>
        <v>0</v>
      </c>
      <c r="AF161" s="8">
        <f t="shared" si="82"/>
        <v>0</v>
      </c>
      <c r="AG161" s="8">
        <f t="shared" si="66"/>
        <v>0</v>
      </c>
      <c r="AH161" s="8">
        <f t="shared" si="67"/>
        <v>0</v>
      </c>
      <c r="AI161" s="8">
        <f t="shared" si="68"/>
        <v>0</v>
      </c>
    </row>
    <row r="162" spans="1:35" ht="13.2" customHeight="1">
      <c r="A162" s="22" t="s">
        <v>805</v>
      </c>
      <c r="B162" s="23"/>
      <c r="C162" s="23"/>
      <c r="D162" s="24">
        <f>D152-D153-D154-D155-D156-D157-D158-D159-D160-D161</f>
        <v>0</v>
      </c>
      <c r="E162" s="24">
        <f t="shared" ref="E162:U162" si="84">E152-E153-E154-E155-E156-E157-E158-E159-E160-E161</f>
        <v>0</v>
      </c>
      <c r="F162" s="24">
        <f t="shared" si="84"/>
        <v>0</v>
      </c>
      <c r="G162" s="24">
        <f t="shared" si="84"/>
        <v>0</v>
      </c>
      <c r="H162" s="24">
        <f t="shared" si="84"/>
        <v>0</v>
      </c>
      <c r="I162" s="24">
        <f t="shared" si="84"/>
        <v>0</v>
      </c>
      <c r="J162" s="24">
        <f t="shared" si="84"/>
        <v>0</v>
      </c>
      <c r="K162" s="24">
        <f t="shared" si="84"/>
        <v>0</v>
      </c>
      <c r="L162" s="24">
        <f t="shared" si="84"/>
        <v>0</v>
      </c>
      <c r="M162" s="24">
        <f t="shared" si="84"/>
        <v>0</v>
      </c>
      <c r="N162" s="24">
        <f t="shared" si="84"/>
        <v>0</v>
      </c>
      <c r="O162" s="24">
        <f t="shared" si="84"/>
        <v>0</v>
      </c>
      <c r="P162" s="24">
        <f t="shared" si="84"/>
        <v>0</v>
      </c>
      <c r="Q162" s="24">
        <f t="shared" si="84"/>
        <v>0</v>
      </c>
      <c r="R162" s="24">
        <f t="shared" si="84"/>
        <v>0</v>
      </c>
      <c r="S162" s="24">
        <f t="shared" si="84"/>
        <v>0</v>
      </c>
      <c r="T162" s="24">
        <f t="shared" si="84"/>
        <v>0</v>
      </c>
      <c r="U162" s="24">
        <f t="shared" si="84"/>
        <v>0</v>
      </c>
      <c r="V162" s="24">
        <f t="shared" si="83"/>
        <v>0</v>
      </c>
      <c r="W162" s="24">
        <f t="shared" si="72"/>
        <v>0</v>
      </c>
      <c r="X162" s="24">
        <f t="shared" si="73"/>
        <v>0</v>
      </c>
      <c r="Y162" s="24">
        <f t="shared" si="74"/>
        <v>0</v>
      </c>
      <c r="Z162" s="24">
        <f t="shared" si="75"/>
        <v>0</v>
      </c>
      <c r="AA162" s="24">
        <f t="shared" si="76"/>
        <v>0</v>
      </c>
      <c r="AB162" s="24">
        <f t="shared" si="77"/>
        <v>0</v>
      </c>
      <c r="AC162" s="24">
        <f t="shared" si="78"/>
        <v>0</v>
      </c>
      <c r="AD162" s="24">
        <f t="shared" si="79"/>
        <v>0</v>
      </c>
      <c r="AE162" s="34">
        <f t="shared" si="81"/>
        <v>0</v>
      </c>
      <c r="AF162" s="34">
        <f t="shared" si="82"/>
        <v>0</v>
      </c>
      <c r="AG162" s="34">
        <f t="shared" si="66"/>
        <v>0</v>
      </c>
      <c r="AH162" s="34">
        <f t="shared" si="67"/>
        <v>0</v>
      </c>
      <c r="AI162" s="34">
        <f t="shared" si="68"/>
        <v>0</v>
      </c>
    </row>
    <row r="163" spans="1:35" ht="13.2" customHeight="1">
      <c r="A163" s="10" t="s">
        <v>434</v>
      </c>
      <c r="B163" s="10" t="s">
        <v>435</v>
      </c>
      <c r="C163" s="10" t="s">
        <v>436</v>
      </c>
      <c r="D163" s="11">
        <f>'т.2000 выгрузка '!D148</f>
        <v>0</v>
      </c>
      <c r="E163" s="11">
        <f>'т.2000 выгрузка '!E148</f>
        <v>0</v>
      </c>
      <c r="F163" s="11">
        <f>'т.2000 выгрузка '!F148</f>
        <v>0</v>
      </c>
      <c r="G163" s="11">
        <f>'т.2000 выгрузка '!G148</f>
        <v>0</v>
      </c>
      <c r="H163" s="11">
        <f>'т.2000 выгрузка '!H148</f>
        <v>0</v>
      </c>
      <c r="I163" s="11">
        <f>'т.2000 выгрузка '!I148</f>
        <v>0</v>
      </c>
      <c r="J163" s="11">
        <f>'т.2000 выгрузка '!J148</f>
        <v>0</v>
      </c>
      <c r="K163" s="11">
        <f>'т.2000 выгрузка '!K148</f>
        <v>0</v>
      </c>
      <c r="L163" s="11">
        <f>'т.2000 выгрузка '!L148</f>
        <v>0</v>
      </c>
      <c r="M163" s="11">
        <f>'т.2000 выгрузка '!M148</f>
        <v>0</v>
      </c>
      <c r="N163" s="11">
        <f>'т.2000 выгрузка '!N148</f>
        <v>0</v>
      </c>
      <c r="O163" s="11">
        <f>'т.2000 выгрузка '!O148</f>
        <v>0</v>
      </c>
      <c r="P163" s="11">
        <f>'т.2000 выгрузка '!P148</f>
        <v>0</v>
      </c>
      <c r="Q163" s="11">
        <f>'т.2000 выгрузка '!Q148</f>
        <v>0</v>
      </c>
      <c r="R163" s="11">
        <f>'т.2000 выгрузка '!R148</f>
        <v>0</v>
      </c>
      <c r="S163" s="11">
        <f>'т.2000 выгрузка '!S148</f>
        <v>0</v>
      </c>
      <c r="T163" s="11">
        <f>'т.2000 выгрузка '!T148</f>
        <v>0</v>
      </c>
      <c r="U163" s="11">
        <f>'т.2000 выгрузка '!U148</f>
        <v>0</v>
      </c>
      <c r="V163" s="18">
        <f t="shared" si="83"/>
        <v>0</v>
      </c>
      <c r="W163" s="18">
        <f t="shared" si="72"/>
        <v>0</v>
      </c>
      <c r="X163" s="18">
        <f t="shared" si="73"/>
        <v>0</v>
      </c>
      <c r="Y163" s="18">
        <f t="shared" si="74"/>
        <v>0</v>
      </c>
      <c r="Z163" s="18">
        <f t="shared" si="75"/>
        <v>0</v>
      </c>
      <c r="AA163" s="18">
        <f t="shared" si="76"/>
        <v>0</v>
      </c>
      <c r="AB163" s="18">
        <f t="shared" si="77"/>
        <v>0</v>
      </c>
      <c r="AC163" s="18">
        <f t="shared" si="78"/>
        <v>0</v>
      </c>
      <c r="AD163" s="18">
        <f t="shared" si="79"/>
        <v>0</v>
      </c>
      <c r="AE163" s="8">
        <f t="shared" si="81"/>
        <v>0</v>
      </c>
      <c r="AF163" s="8">
        <f t="shared" si="82"/>
        <v>0</v>
      </c>
      <c r="AG163" s="8">
        <f t="shared" si="66"/>
        <v>0</v>
      </c>
      <c r="AH163" s="8">
        <f t="shared" si="67"/>
        <v>0</v>
      </c>
      <c r="AI163" s="8">
        <f t="shared" si="68"/>
        <v>0</v>
      </c>
    </row>
    <row r="164" spans="1:35" ht="13.2" customHeight="1">
      <c r="A164" s="10" t="s">
        <v>437</v>
      </c>
      <c r="B164" s="10" t="s">
        <v>438</v>
      </c>
      <c r="C164" s="10" t="s">
        <v>439</v>
      </c>
      <c r="D164" s="11">
        <f>'т.2000 выгрузка '!D149</f>
        <v>0</v>
      </c>
      <c r="E164" s="11">
        <f>'т.2000 выгрузка '!E149</f>
        <v>0</v>
      </c>
      <c r="F164" s="11">
        <f>'т.2000 выгрузка '!F149</f>
        <v>0</v>
      </c>
      <c r="G164" s="11">
        <f>'т.2000 выгрузка '!G149</f>
        <v>0</v>
      </c>
      <c r="H164" s="11">
        <f>'т.2000 выгрузка '!H149</f>
        <v>0</v>
      </c>
      <c r="I164" s="11">
        <f>'т.2000 выгрузка '!I149</f>
        <v>0</v>
      </c>
      <c r="J164" s="11">
        <f>'т.2000 выгрузка '!J149</f>
        <v>0</v>
      </c>
      <c r="K164" s="11">
        <f>'т.2000 выгрузка '!K149</f>
        <v>0</v>
      </c>
      <c r="L164" s="11">
        <f>'т.2000 выгрузка '!L149</f>
        <v>0</v>
      </c>
      <c r="M164" s="11">
        <f>'т.2000 выгрузка '!M149</f>
        <v>0</v>
      </c>
      <c r="N164" s="11">
        <f>'т.2000 выгрузка '!N149</f>
        <v>0</v>
      </c>
      <c r="O164" s="11">
        <f>'т.2000 выгрузка '!O149</f>
        <v>0</v>
      </c>
      <c r="P164" s="11">
        <f>'т.2000 выгрузка '!P149</f>
        <v>0</v>
      </c>
      <c r="Q164" s="11">
        <f>'т.2000 выгрузка '!Q149</f>
        <v>0</v>
      </c>
      <c r="R164" s="11">
        <f>'т.2000 выгрузка '!R149</f>
        <v>0</v>
      </c>
      <c r="S164" s="11">
        <f>'т.2000 выгрузка '!S149</f>
        <v>0</v>
      </c>
      <c r="T164" s="11">
        <f>'т.2000 выгрузка '!T149</f>
        <v>0</v>
      </c>
      <c r="U164" s="11">
        <f>'т.2000 выгрузка '!U149</f>
        <v>0</v>
      </c>
      <c r="V164" s="18">
        <f t="shared" si="83"/>
        <v>0</v>
      </c>
      <c r="W164" s="18">
        <f t="shared" si="72"/>
        <v>0</v>
      </c>
      <c r="X164" s="18">
        <f t="shared" si="73"/>
        <v>0</v>
      </c>
      <c r="Y164" s="18">
        <f t="shared" si="74"/>
        <v>0</v>
      </c>
      <c r="Z164" s="18">
        <f t="shared" si="75"/>
        <v>0</v>
      </c>
      <c r="AA164" s="18">
        <f t="shared" si="76"/>
        <v>0</v>
      </c>
      <c r="AB164" s="18">
        <f t="shared" si="77"/>
        <v>0</v>
      </c>
      <c r="AC164" s="18">
        <f t="shared" si="78"/>
        <v>0</v>
      </c>
      <c r="AD164" s="18">
        <f t="shared" si="79"/>
        <v>0</v>
      </c>
      <c r="AE164" s="8">
        <f t="shared" si="81"/>
        <v>0</v>
      </c>
      <c r="AF164" s="8">
        <f t="shared" si="82"/>
        <v>0</v>
      </c>
      <c r="AG164" s="8">
        <f t="shared" si="66"/>
        <v>0</v>
      </c>
      <c r="AH164" s="8">
        <f t="shared" si="67"/>
        <v>0</v>
      </c>
      <c r="AI164" s="8">
        <f t="shared" si="68"/>
        <v>0</v>
      </c>
    </row>
    <row r="165" spans="1:35" ht="13.2" customHeight="1">
      <c r="A165" s="10" t="s">
        <v>440</v>
      </c>
      <c r="B165" s="10" t="s">
        <v>441</v>
      </c>
      <c r="C165" s="10" t="s">
        <v>442</v>
      </c>
      <c r="D165" s="11">
        <f>'т.2000 выгрузка '!D150</f>
        <v>0</v>
      </c>
      <c r="E165" s="11">
        <f>'т.2000 выгрузка '!E150</f>
        <v>0</v>
      </c>
      <c r="F165" s="11">
        <f>'т.2000 выгрузка '!F150</f>
        <v>0</v>
      </c>
      <c r="G165" s="11">
        <f>'т.2000 выгрузка '!G150</f>
        <v>0</v>
      </c>
      <c r="H165" s="11">
        <f>'т.2000 выгрузка '!H150</f>
        <v>0</v>
      </c>
      <c r="I165" s="11">
        <f>'т.2000 выгрузка '!I150</f>
        <v>0</v>
      </c>
      <c r="J165" s="11">
        <f>'т.2000 выгрузка '!J150</f>
        <v>0</v>
      </c>
      <c r="K165" s="11">
        <f>'т.2000 выгрузка '!K150</f>
        <v>0</v>
      </c>
      <c r="L165" s="11">
        <f>'т.2000 выгрузка '!L150</f>
        <v>0</v>
      </c>
      <c r="M165" s="11">
        <f>'т.2000 выгрузка '!M150</f>
        <v>0</v>
      </c>
      <c r="N165" s="11">
        <f>'т.2000 выгрузка '!N150</f>
        <v>0</v>
      </c>
      <c r="O165" s="11">
        <f>'т.2000 выгрузка '!O150</f>
        <v>0</v>
      </c>
      <c r="P165" s="11">
        <f>'т.2000 выгрузка '!P150</f>
        <v>0</v>
      </c>
      <c r="Q165" s="11">
        <f>'т.2000 выгрузка '!Q150</f>
        <v>0</v>
      </c>
      <c r="R165" s="11">
        <f>'т.2000 выгрузка '!R150</f>
        <v>0</v>
      </c>
      <c r="S165" s="11">
        <f>'т.2000 выгрузка '!S150</f>
        <v>0</v>
      </c>
      <c r="T165" s="11">
        <f>'т.2000 выгрузка '!T150</f>
        <v>0</v>
      </c>
      <c r="U165" s="11">
        <f>'т.2000 выгрузка '!U150</f>
        <v>0</v>
      </c>
      <c r="V165" s="18">
        <f t="shared" si="83"/>
        <v>0</v>
      </c>
      <c r="W165" s="18">
        <f t="shared" si="72"/>
        <v>0</v>
      </c>
      <c r="X165" s="18">
        <f t="shared" si="73"/>
        <v>0</v>
      </c>
      <c r="Y165" s="18">
        <f t="shared" si="74"/>
        <v>0</v>
      </c>
      <c r="Z165" s="18">
        <f t="shared" si="75"/>
        <v>0</v>
      </c>
      <c r="AA165" s="18">
        <f t="shared" si="76"/>
        <v>0</v>
      </c>
      <c r="AB165" s="18">
        <f t="shared" si="77"/>
        <v>0</v>
      </c>
      <c r="AC165" s="18">
        <f t="shared" si="78"/>
        <v>0</v>
      </c>
      <c r="AD165" s="18">
        <f t="shared" si="79"/>
        <v>0</v>
      </c>
      <c r="AE165" s="8">
        <f t="shared" si="81"/>
        <v>0</v>
      </c>
      <c r="AF165" s="8">
        <f t="shared" si="82"/>
        <v>0</v>
      </c>
      <c r="AG165" s="8">
        <f t="shared" si="66"/>
        <v>0</v>
      </c>
      <c r="AH165" s="8">
        <f t="shared" si="67"/>
        <v>0</v>
      </c>
      <c r="AI165" s="8">
        <f t="shared" si="68"/>
        <v>0</v>
      </c>
    </row>
    <row r="166" spans="1:35" ht="13.2" customHeight="1">
      <c r="A166" s="10" t="s">
        <v>443</v>
      </c>
      <c r="B166" s="10" t="s">
        <v>444</v>
      </c>
      <c r="C166" s="10" t="s">
        <v>445</v>
      </c>
      <c r="D166" s="11">
        <f>'т.2000 выгрузка '!D151</f>
        <v>0</v>
      </c>
      <c r="E166" s="11">
        <f>'т.2000 выгрузка '!E151</f>
        <v>0</v>
      </c>
      <c r="F166" s="11">
        <f>'т.2000 выгрузка '!F151</f>
        <v>0</v>
      </c>
      <c r="G166" s="11">
        <f>'т.2000 выгрузка '!G151</f>
        <v>0</v>
      </c>
      <c r="H166" s="11">
        <f>'т.2000 выгрузка '!H151</f>
        <v>0</v>
      </c>
      <c r="I166" s="11">
        <f>'т.2000 выгрузка '!I151</f>
        <v>0</v>
      </c>
      <c r="J166" s="11">
        <f>'т.2000 выгрузка '!J151</f>
        <v>0</v>
      </c>
      <c r="K166" s="11">
        <f>'т.2000 выгрузка '!K151</f>
        <v>0</v>
      </c>
      <c r="L166" s="11">
        <f>'т.2000 выгрузка '!L151</f>
        <v>0</v>
      </c>
      <c r="M166" s="11">
        <f>'т.2000 выгрузка '!M151</f>
        <v>0</v>
      </c>
      <c r="N166" s="11">
        <f>'т.2000 выгрузка '!N151</f>
        <v>0</v>
      </c>
      <c r="O166" s="11">
        <f>'т.2000 выгрузка '!O151</f>
        <v>0</v>
      </c>
      <c r="P166" s="11">
        <f>'т.2000 выгрузка '!P151</f>
        <v>0</v>
      </c>
      <c r="Q166" s="11">
        <f>'т.2000 выгрузка '!Q151</f>
        <v>0</v>
      </c>
      <c r="R166" s="11">
        <f>'т.2000 выгрузка '!R151</f>
        <v>0</v>
      </c>
      <c r="S166" s="11">
        <f>'т.2000 выгрузка '!S151</f>
        <v>0</v>
      </c>
      <c r="T166" s="11">
        <f>'т.2000 выгрузка '!T151</f>
        <v>0</v>
      </c>
      <c r="U166" s="11">
        <f>'т.2000 выгрузка '!U151</f>
        <v>0</v>
      </c>
      <c r="V166" s="18">
        <f t="shared" si="83"/>
        <v>0</v>
      </c>
      <c r="W166" s="18">
        <f t="shared" si="72"/>
        <v>0</v>
      </c>
      <c r="X166" s="18">
        <f t="shared" si="73"/>
        <v>0</v>
      </c>
      <c r="Y166" s="18">
        <f t="shared" si="74"/>
        <v>0</v>
      </c>
      <c r="Z166" s="18">
        <f t="shared" si="75"/>
        <v>0</v>
      </c>
      <c r="AA166" s="18">
        <f t="shared" si="76"/>
        <v>0</v>
      </c>
      <c r="AB166" s="18">
        <f t="shared" si="77"/>
        <v>0</v>
      </c>
      <c r="AC166" s="18">
        <f t="shared" si="78"/>
        <v>0</v>
      </c>
      <c r="AD166" s="18">
        <f t="shared" si="79"/>
        <v>0</v>
      </c>
      <c r="AE166" s="8">
        <f t="shared" si="81"/>
        <v>0</v>
      </c>
      <c r="AF166" s="8">
        <f t="shared" si="82"/>
        <v>0</v>
      </c>
      <c r="AG166" s="8">
        <f t="shared" si="66"/>
        <v>0</v>
      </c>
      <c r="AH166" s="8">
        <f t="shared" si="67"/>
        <v>0</v>
      </c>
      <c r="AI166" s="8">
        <f t="shared" si="68"/>
        <v>0</v>
      </c>
    </row>
    <row r="167" spans="1:35" ht="13.2" customHeight="1">
      <c r="A167" s="10" t="s">
        <v>446</v>
      </c>
      <c r="B167" s="10" t="s">
        <v>447</v>
      </c>
      <c r="C167" s="10" t="s">
        <v>448</v>
      </c>
      <c r="D167" s="11">
        <f>'т.2000 выгрузка '!D152</f>
        <v>0</v>
      </c>
      <c r="E167" s="11">
        <f>'т.2000 выгрузка '!E152</f>
        <v>0</v>
      </c>
      <c r="F167" s="11">
        <f>'т.2000 выгрузка '!F152</f>
        <v>0</v>
      </c>
      <c r="G167" s="11">
        <f>'т.2000 выгрузка '!G152</f>
        <v>0</v>
      </c>
      <c r="H167" s="11">
        <f>'т.2000 выгрузка '!H152</f>
        <v>0</v>
      </c>
      <c r="I167" s="11">
        <f>'т.2000 выгрузка '!I152</f>
        <v>0</v>
      </c>
      <c r="J167" s="11">
        <f>'т.2000 выгрузка '!J152</f>
        <v>0</v>
      </c>
      <c r="K167" s="11">
        <f>'т.2000 выгрузка '!K152</f>
        <v>0</v>
      </c>
      <c r="L167" s="11">
        <f>'т.2000 выгрузка '!L152</f>
        <v>0</v>
      </c>
      <c r="M167" s="11">
        <f>'т.2000 выгрузка '!M152</f>
        <v>0</v>
      </c>
      <c r="N167" s="11">
        <f>'т.2000 выгрузка '!N152</f>
        <v>0</v>
      </c>
      <c r="O167" s="11">
        <f>'т.2000 выгрузка '!O152</f>
        <v>0</v>
      </c>
      <c r="P167" s="11">
        <f>'т.2000 выгрузка '!P152</f>
        <v>0</v>
      </c>
      <c r="Q167" s="11">
        <f>'т.2000 выгрузка '!Q152</f>
        <v>0</v>
      </c>
      <c r="R167" s="11">
        <f>'т.2000 выгрузка '!R152</f>
        <v>0</v>
      </c>
      <c r="S167" s="11">
        <f>'т.2000 выгрузка '!S152</f>
        <v>0</v>
      </c>
      <c r="T167" s="11">
        <f>'т.2000 выгрузка '!T152</f>
        <v>0</v>
      </c>
      <c r="U167" s="11">
        <f>'т.2000 выгрузка '!U152</f>
        <v>0</v>
      </c>
      <c r="V167" s="18">
        <f>D167-M167</f>
        <v>0</v>
      </c>
      <c r="W167" s="18">
        <f t="shared" si="72"/>
        <v>0</v>
      </c>
      <c r="X167" s="18">
        <f t="shared" si="73"/>
        <v>0</v>
      </c>
      <c r="Y167" s="18">
        <f t="shared" si="74"/>
        <v>0</v>
      </c>
      <c r="Z167" s="18">
        <f t="shared" si="75"/>
        <v>0</v>
      </c>
      <c r="AA167" s="18">
        <f t="shared" si="76"/>
        <v>0</v>
      </c>
      <c r="AB167" s="18">
        <f t="shared" si="77"/>
        <v>0</v>
      </c>
      <c r="AC167" s="18">
        <f t="shared" si="78"/>
        <v>0</v>
      </c>
      <c r="AD167" s="18">
        <f t="shared" si="79"/>
        <v>0</v>
      </c>
      <c r="AE167" s="8">
        <f t="shared" si="81"/>
        <v>0</v>
      </c>
      <c r="AF167" s="8">
        <f t="shared" si="82"/>
        <v>0</v>
      </c>
      <c r="AG167" s="8">
        <f t="shared" si="66"/>
        <v>0</v>
      </c>
      <c r="AH167" s="8">
        <f t="shared" si="67"/>
        <v>0</v>
      </c>
      <c r="AI167" s="8">
        <f t="shared" si="68"/>
        <v>0</v>
      </c>
    </row>
    <row r="168" spans="1:35" ht="13.2" customHeight="1">
      <c r="A168" s="10" t="s">
        <v>449</v>
      </c>
      <c r="B168" s="10" t="s">
        <v>450</v>
      </c>
      <c r="C168" s="10" t="s">
        <v>451</v>
      </c>
      <c r="D168" s="11">
        <f>'т.2000 выгрузка '!D153</f>
        <v>0</v>
      </c>
      <c r="E168" s="11">
        <f>'т.2000 выгрузка '!E153</f>
        <v>0</v>
      </c>
      <c r="F168" s="11">
        <f>'т.2000 выгрузка '!F153</f>
        <v>0</v>
      </c>
      <c r="G168" s="11">
        <f>'т.2000 выгрузка '!G153</f>
        <v>0</v>
      </c>
      <c r="H168" s="11">
        <f>'т.2000 выгрузка '!H153</f>
        <v>0</v>
      </c>
      <c r="I168" s="11">
        <f>'т.2000 выгрузка '!I153</f>
        <v>0</v>
      </c>
      <c r="J168" s="11">
        <f>'т.2000 выгрузка '!J153</f>
        <v>0</v>
      </c>
      <c r="K168" s="11">
        <f>'т.2000 выгрузка '!K153</f>
        <v>0</v>
      </c>
      <c r="L168" s="11">
        <f>'т.2000 выгрузка '!L153</f>
        <v>0</v>
      </c>
      <c r="M168" s="11">
        <f>'т.2000 выгрузка '!M153</f>
        <v>0</v>
      </c>
      <c r="N168" s="11">
        <f>'т.2000 выгрузка '!N153</f>
        <v>0</v>
      </c>
      <c r="O168" s="11">
        <f>'т.2000 выгрузка '!O153</f>
        <v>0</v>
      </c>
      <c r="P168" s="11">
        <f>'т.2000 выгрузка '!P153</f>
        <v>0</v>
      </c>
      <c r="Q168" s="11">
        <f>'т.2000 выгрузка '!Q153</f>
        <v>0</v>
      </c>
      <c r="R168" s="11">
        <f>'т.2000 выгрузка '!R153</f>
        <v>0</v>
      </c>
      <c r="S168" s="11">
        <f>'т.2000 выгрузка '!S153</f>
        <v>0</v>
      </c>
      <c r="T168" s="11">
        <f>'т.2000 выгрузка '!T153</f>
        <v>0</v>
      </c>
      <c r="U168" s="11">
        <f>'т.2000 выгрузка '!U153</f>
        <v>0</v>
      </c>
      <c r="V168" s="18">
        <f t="shared" ref="V168:V181" si="85">D168-M168</f>
        <v>0</v>
      </c>
      <c r="W168" s="18">
        <f t="shared" si="72"/>
        <v>0</v>
      </c>
      <c r="X168" s="18">
        <f t="shared" si="73"/>
        <v>0</v>
      </c>
      <c r="Y168" s="18">
        <f t="shared" si="74"/>
        <v>0</v>
      </c>
      <c r="Z168" s="18">
        <f t="shared" si="75"/>
        <v>0</v>
      </c>
      <c r="AA168" s="18">
        <f t="shared" si="76"/>
        <v>0</v>
      </c>
      <c r="AB168" s="18">
        <f t="shared" si="77"/>
        <v>0</v>
      </c>
      <c r="AC168" s="18">
        <f t="shared" si="78"/>
        <v>0</v>
      </c>
      <c r="AD168" s="18">
        <f t="shared" si="79"/>
        <v>0</v>
      </c>
      <c r="AE168" s="8">
        <f t="shared" si="81"/>
        <v>0</v>
      </c>
      <c r="AF168" s="8">
        <f t="shared" si="82"/>
        <v>0</v>
      </c>
      <c r="AG168" s="8">
        <f t="shared" si="66"/>
        <v>0</v>
      </c>
      <c r="AH168" s="8">
        <f t="shared" si="67"/>
        <v>0</v>
      </c>
      <c r="AI168" s="8">
        <f t="shared" si="68"/>
        <v>0</v>
      </c>
    </row>
    <row r="169" spans="1:35" ht="13.2" customHeight="1">
      <c r="A169" s="10" t="s">
        <v>452</v>
      </c>
      <c r="B169" s="10" t="s">
        <v>453</v>
      </c>
      <c r="C169" s="10" t="s">
        <v>454</v>
      </c>
      <c r="D169" s="11">
        <f>'т.2000 выгрузка '!D154</f>
        <v>0</v>
      </c>
      <c r="E169" s="11">
        <f>'т.2000 выгрузка '!E154</f>
        <v>0</v>
      </c>
      <c r="F169" s="11">
        <f>'т.2000 выгрузка '!F154</f>
        <v>0</v>
      </c>
      <c r="G169" s="11">
        <f>'т.2000 выгрузка '!G154</f>
        <v>0</v>
      </c>
      <c r="H169" s="11">
        <f>'т.2000 выгрузка '!H154</f>
        <v>0</v>
      </c>
      <c r="I169" s="11">
        <f>'т.2000 выгрузка '!I154</f>
        <v>0</v>
      </c>
      <c r="J169" s="11">
        <f>'т.2000 выгрузка '!J154</f>
        <v>0</v>
      </c>
      <c r="K169" s="11">
        <f>'т.2000 выгрузка '!K154</f>
        <v>0</v>
      </c>
      <c r="L169" s="11">
        <f>'т.2000 выгрузка '!L154</f>
        <v>0</v>
      </c>
      <c r="M169" s="11">
        <f>'т.2000 выгрузка '!M154</f>
        <v>0</v>
      </c>
      <c r="N169" s="11">
        <f>'т.2000 выгрузка '!N154</f>
        <v>0</v>
      </c>
      <c r="O169" s="11">
        <f>'т.2000 выгрузка '!O154</f>
        <v>0</v>
      </c>
      <c r="P169" s="11">
        <f>'т.2000 выгрузка '!P154</f>
        <v>0</v>
      </c>
      <c r="Q169" s="11">
        <f>'т.2000 выгрузка '!Q154</f>
        <v>0</v>
      </c>
      <c r="R169" s="11">
        <f>'т.2000 выгрузка '!R154</f>
        <v>0</v>
      </c>
      <c r="S169" s="11">
        <f>'т.2000 выгрузка '!S154</f>
        <v>0</v>
      </c>
      <c r="T169" s="11">
        <f>'т.2000 выгрузка '!T154</f>
        <v>0</v>
      </c>
      <c r="U169" s="11">
        <f>'т.2000 выгрузка '!U154</f>
        <v>0</v>
      </c>
      <c r="V169" s="18">
        <f t="shared" si="85"/>
        <v>0</v>
      </c>
      <c r="W169" s="18">
        <f t="shared" si="72"/>
        <v>0</v>
      </c>
      <c r="X169" s="18">
        <f t="shared" si="73"/>
        <v>0</v>
      </c>
      <c r="Y169" s="18">
        <f t="shared" si="74"/>
        <v>0</v>
      </c>
      <c r="Z169" s="18">
        <f t="shared" si="75"/>
        <v>0</v>
      </c>
      <c r="AA169" s="18">
        <f t="shared" si="76"/>
        <v>0</v>
      </c>
      <c r="AB169" s="18">
        <f t="shared" si="77"/>
        <v>0</v>
      </c>
      <c r="AC169" s="18">
        <f t="shared" si="78"/>
        <v>0</v>
      </c>
      <c r="AD169" s="18">
        <f t="shared" si="79"/>
        <v>0</v>
      </c>
      <c r="AE169" s="8">
        <f t="shared" si="81"/>
        <v>0</v>
      </c>
      <c r="AF169" s="8">
        <f t="shared" si="82"/>
        <v>0</v>
      </c>
      <c r="AG169" s="8">
        <f t="shared" si="66"/>
        <v>0</v>
      </c>
      <c r="AH169" s="8">
        <f t="shared" si="67"/>
        <v>0</v>
      </c>
      <c r="AI169" s="8">
        <f t="shared" si="68"/>
        <v>0</v>
      </c>
    </row>
    <row r="170" spans="1:35" ht="13.2" customHeight="1">
      <c r="A170" s="10" t="s">
        <v>455</v>
      </c>
      <c r="B170" s="10" t="s">
        <v>456</v>
      </c>
      <c r="C170" s="10" t="s">
        <v>457</v>
      </c>
      <c r="D170" s="11">
        <f>'т.2000 выгрузка '!D155</f>
        <v>0</v>
      </c>
      <c r="E170" s="11">
        <f>'т.2000 выгрузка '!E155</f>
        <v>0</v>
      </c>
      <c r="F170" s="11">
        <f>'т.2000 выгрузка '!F155</f>
        <v>0</v>
      </c>
      <c r="G170" s="11">
        <f>'т.2000 выгрузка '!G155</f>
        <v>0</v>
      </c>
      <c r="H170" s="11">
        <f>'т.2000 выгрузка '!H155</f>
        <v>0</v>
      </c>
      <c r="I170" s="11">
        <f>'т.2000 выгрузка '!I155</f>
        <v>0</v>
      </c>
      <c r="J170" s="11">
        <f>'т.2000 выгрузка '!J155</f>
        <v>0</v>
      </c>
      <c r="K170" s="11">
        <f>'т.2000 выгрузка '!K155</f>
        <v>0</v>
      </c>
      <c r="L170" s="11">
        <f>'т.2000 выгрузка '!L155</f>
        <v>0</v>
      </c>
      <c r="M170" s="11">
        <f>'т.2000 выгрузка '!M155</f>
        <v>0</v>
      </c>
      <c r="N170" s="11">
        <f>'т.2000 выгрузка '!N155</f>
        <v>0</v>
      </c>
      <c r="O170" s="11">
        <f>'т.2000 выгрузка '!O155</f>
        <v>0</v>
      </c>
      <c r="P170" s="11">
        <f>'т.2000 выгрузка '!P155</f>
        <v>0</v>
      </c>
      <c r="Q170" s="11">
        <f>'т.2000 выгрузка '!Q155</f>
        <v>0</v>
      </c>
      <c r="R170" s="11">
        <f>'т.2000 выгрузка '!R155</f>
        <v>0</v>
      </c>
      <c r="S170" s="11">
        <f>'т.2000 выгрузка '!S155</f>
        <v>0</v>
      </c>
      <c r="T170" s="11">
        <f>'т.2000 выгрузка '!T155</f>
        <v>0</v>
      </c>
      <c r="U170" s="11">
        <f>'т.2000 выгрузка '!U155</f>
        <v>0</v>
      </c>
      <c r="V170" s="18">
        <f t="shared" si="85"/>
        <v>0</v>
      </c>
      <c r="W170" s="18">
        <f t="shared" si="72"/>
        <v>0</v>
      </c>
      <c r="X170" s="18">
        <f t="shared" si="73"/>
        <v>0</v>
      </c>
      <c r="Y170" s="18">
        <f t="shared" si="74"/>
        <v>0</v>
      </c>
      <c r="Z170" s="18">
        <f t="shared" si="75"/>
        <v>0</v>
      </c>
      <c r="AA170" s="18">
        <f t="shared" si="76"/>
        <v>0</v>
      </c>
      <c r="AB170" s="18">
        <f t="shared" si="77"/>
        <v>0</v>
      </c>
      <c r="AC170" s="18">
        <f t="shared" si="78"/>
        <v>0</v>
      </c>
      <c r="AD170" s="18">
        <f t="shared" si="79"/>
        <v>0</v>
      </c>
      <c r="AE170" s="8">
        <f t="shared" si="81"/>
        <v>0</v>
      </c>
      <c r="AF170" s="8">
        <f t="shared" si="82"/>
        <v>0</v>
      </c>
      <c r="AG170" s="8">
        <f t="shared" si="66"/>
        <v>0</v>
      </c>
      <c r="AH170" s="8">
        <f t="shared" si="67"/>
        <v>0</v>
      </c>
      <c r="AI170" s="8">
        <f t="shared" si="68"/>
        <v>0</v>
      </c>
    </row>
    <row r="171" spans="1:35" ht="13.2" customHeight="1">
      <c r="A171" s="22" t="s">
        <v>806</v>
      </c>
      <c r="B171" s="23"/>
      <c r="C171" s="23"/>
      <c r="D171" s="24">
        <f>D163-D164-D165-D166-D167-D168-D169</f>
        <v>0</v>
      </c>
      <c r="E171" s="24">
        <f t="shared" ref="E171:U171" si="86">E163-E164-E165-E166-E167-E168-E169</f>
        <v>0</v>
      </c>
      <c r="F171" s="24">
        <f t="shared" si="86"/>
        <v>0</v>
      </c>
      <c r="G171" s="24">
        <f t="shared" si="86"/>
        <v>0</v>
      </c>
      <c r="H171" s="24">
        <f t="shared" si="86"/>
        <v>0</v>
      </c>
      <c r="I171" s="24">
        <f t="shared" si="86"/>
        <v>0</v>
      </c>
      <c r="J171" s="24">
        <f t="shared" si="86"/>
        <v>0</v>
      </c>
      <c r="K171" s="24">
        <f t="shared" si="86"/>
        <v>0</v>
      </c>
      <c r="L171" s="24">
        <f t="shared" si="86"/>
        <v>0</v>
      </c>
      <c r="M171" s="24">
        <f t="shared" si="86"/>
        <v>0</v>
      </c>
      <c r="N171" s="24">
        <f t="shared" si="86"/>
        <v>0</v>
      </c>
      <c r="O171" s="24">
        <f t="shared" si="86"/>
        <v>0</v>
      </c>
      <c r="P171" s="24">
        <f t="shared" si="86"/>
        <v>0</v>
      </c>
      <c r="Q171" s="24">
        <f t="shared" si="86"/>
        <v>0</v>
      </c>
      <c r="R171" s="24">
        <f t="shared" si="86"/>
        <v>0</v>
      </c>
      <c r="S171" s="24">
        <f t="shared" si="86"/>
        <v>0</v>
      </c>
      <c r="T171" s="24">
        <f t="shared" si="86"/>
        <v>0</v>
      </c>
      <c r="U171" s="24">
        <f t="shared" si="86"/>
        <v>0</v>
      </c>
      <c r="V171" s="24">
        <f t="shared" si="85"/>
        <v>0</v>
      </c>
      <c r="W171" s="24">
        <f t="shared" si="72"/>
        <v>0</v>
      </c>
      <c r="X171" s="24">
        <f t="shared" si="73"/>
        <v>0</v>
      </c>
      <c r="Y171" s="24">
        <f t="shared" si="74"/>
        <v>0</v>
      </c>
      <c r="Z171" s="24">
        <f t="shared" si="75"/>
        <v>0</v>
      </c>
      <c r="AA171" s="24">
        <f t="shared" si="76"/>
        <v>0</v>
      </c>
      <c r="AB171" s="24">
        <f t="shared" si="77"/>
        <v>0</v>
      </c>
      <c r="AC171" s="24">
        <f t="shared" si="78"/>
        <v>0</v>
      </c>
      <c r="AD171" s="24">
        <f t="shared" si="79"/>
        <v>0</v>
      </c>
      <c r="AE171" s="34">
        <f t="shared" si="81"/>
        <v>0</v>
      </c>
      <c r="AF171" s="34">
        <f t="shared" si="82"/>
        <v>0</v>
      </c>
      <c r="AG171" s="34">
        <f t="shared" si="66"/>
        <v>0</v>
      </c>
      <c r="AH171" s="34">
        <f t="shared" si="67"/>
        <v>0</v>
      </c>
      <c r="AI171" s="34">
        <f t="shared" si="68"/>
        <v>0</v>
      </c>
    </row>
    <row r="172" spans="1:35" ht="13.2" customHeight="1">
      <c r="A172" s="10" t="s">
        <v>458</v>
      </c>
      <c r="B172" s="10" t="s">
        <v>459</v>
      </c>
      <c r="C172" s="10" t="s">
        <v>460</v>
      </c>
      <c r="D172" s="11">
        <f>'т.2000 выгрузка '!D156</f>
        <v>0</v>
      </c>
      <c r="E172" s="11">
        <f>'т.2000 выгрузка '!E156</f>
        <v>0</v>
      </c>
      <c r="F172" s="11">
        <f>'т.2000 выгрузка '!F156</f>
        <v>0</v>
      </c>
      <c r="G172" s="11">
        <f>'т.2000 выгрузка '!G156</f>
        <v>0</v>
      </c>
      <c r="H172" s="11">
        <f>'т.2000 выгрузка '!H156</f>
        <v>0</v>
      </c>
      <c r="I172" s="11">
        <f>'т.2000 выгрузка '!I156</f>
        <v>0</v>
      </c>
      <c r="J172" s="11">
        <f>'т.2000 выгрузка '!J156</f>
        <v>0</v>
      </c>
      <c r="K172" s="11">
        <f>'т.2000 выгрузка '!K156</f>
        <v>0</v>
      </c>
      <c r="L172" s="11">
        <f>'т.2000 выгрузка '!L156</f>
        <v>0</v>
      </c>
      <c r="M172" s="11">
        <f>'т.2000 выгрузка '!M156</f>
        <v>0</v>
      </c>
      <c r="N172" s="11">
        <f>'т.2000 выгрузка '!N156</f>
        <v>0</v>
      </c>
      <c r="O172" s="11">
        <f>'т.2000 выгрузка '!O156</f>
        <v>0</v>
      </c>
      <c r="P172" s="11">
        <f>'т.2000 выгрузка '!P156</f>
        <v>0</v>
      </c>
      <c r="Q172" s="11">
        <f>'т.2000 выгрузка '!Q156</f>
        <v>0</v>
      </c>
      <c r="R172" s="11">
        <f>'т.2000 выгрузка '!R156</f>
        <v>0</v>
      </c>
      <c r="S172" s="11">
        <f>'т.2000 выгрузка '!S156</f>
        <v>0</v>
      </c>
      <c r="T172" s="11">
        <f>'т.2000 выгрузка '!T156</f>
        <v>0</v>
      </c>
      <c r="U172" s="11">
        <f>'т.2000 выгрузка '!U156</f>
        <v>0</v>
      </c>
      <c r="V172" s="18">
        <f t="shared" si="85"/>
        <v>0</v>
      </c>
      <c r="W172" s="18">
        <f t="shared" si="72"/>
        <v>0</v>
      </c>
      <c r="X172" s="18">
        <f t="shared" si="73"/>
        <v>0</v>
      </c>
      <c r="Y172" s="18">
        <f t="shared" si="74"/>
        <v>0</v>
      </c>
      <c r="Z172" s="18">
        <f t="shared" si="75"/>
        <v>0</v>
      </c>
      <c r="AA172" s="18">
        <f t="shared" si="76"/>
        <v>0</v>
      </c>
      <c r="AB172" s="18">
        <f t="shared" si="77"/>
        <v>0</v>
      </c>
      <c r="AC172" s="18">
        <f t="shared" si="78"/>
        <v>0</v>
      </c>
      <c r="AD172" s="18">
        <f t="shared" si="79"/>
        <v>0</v>
      </c>
      <c r="AE172" s="8">
        <f t="shared" si="81"/>
        <v>0</v>
      </c>
      <c r="AF172" s="8">
        <f t="shared" si="82"/>
        <v>0</v>
      </c>
      <c r="AG172" s="8">
        <f t="shared" si="66"/>
        <v>0</v>
      </c>
      <c r="AH172" s="8">
        <f t="shared" si="67"/>
        <v>0</v>
      </c>
      <c r="AI172" s="8">
        <f t="shared" si="68"/>
        <v>0</v>
      </c>
    </row>
    <row r="173" spans="1:35" ht="13.2" customHeight="1">
      <c r="A173" s="10" t="s">
        <v>461</v>
      </c>
      <c r="B173" s="10" t="s">
        <v>462</v>
      </c>
      <c r="C173" s="10" t="s">
        <v>463</v>
      </c>
      <c r="D173" s="11">
        <f>'т.2000 выгрузка '!D157</f>
        <v>0</v>
      </c>
      <c r="E173" s="11">
        <f>'т.2000 выгрузка '!E157</f>
        <v>0</v>
      </c>
      <c r="F173" s="11">
        <f>'т.2000 выгрузка '!F157</f>
        <v>0</v>
      </c>
      <c r="G173" s="11">
        <f>'т.2000 выгрузка '!G157</f>
        <v>0</v>
      </c>
      <c r="H173" s="11">
        <f>'т.2000 выгрузка '!H157</f>
        <v>0</v>
      </c>
      <c r="I173" s="11">
        <f>'т.2000 выгрузка '!I157</f>
        <v>0</v>
      </c>
      <c r="J173" s="11">
        <f>'т.2000 выгрузка '!J157</f>
        <v>0</v>
      </c>
      <c r="K173" s="11">
        <f>'т.2000 выгрузка '!K157</f>
        <v>0</v>
      </c>
      <c r="L173" s="11">
        <f>'т.2000 выгрузка '!L157</f>
        <v>0</v>
      </c>
      <c r="M173" s="11">
        <f>'т.2000 выгрузка '!M157</f>
        <v>0</v>
      </c>
      <c r="N173" s="11">
        <f>'т.2000 выгрузка '!N157</f>
        <v>0</v>
      </c>
      <c r="O173" s="11">
        <f>'т.2000 выгрузка '!O157</f>
        <v>0</v>
      </c>
      <c r="P173" s="11">
        <f>'т.2000 выгрузка '!P157</f>
        <v>0</v>
      </c>
      <c r="Q173" s="11">
        <f>'т.2000 выгрузка '!Q157</f>
        <v>0</v>
      </c>
      <c r="R173" s="11">
        <f>'т.2000 выгрузка '!R157</f>
        <v>0</v>
      </c>
      <c r="S173" s="11">
        <f>'т.2000 выгрузка '!S157</f>
        <v>0</v>
      </c>
      <c r="T173" s="11">
        <f>'т.2000 выгрузка '!T157</f>
        <v>0</v>
      </c>
      <c r="U173" s="11">
        <f>'т.2000 выгрузка '!U157</f>
        <v>0</v>
      </c>
      <c r="V173" s="18">
        <f t="shared" si="85"/>
        <v>0</v>
      </c>
      <c r="W173" s="18">
        <f t="shared" si="72"/>
        <v>0</v>
      </c>
      <c r="X173" s="18">
        <f t="shared" si="73"/>
        <v>0</v>
      </c>
      <c r="Y173" s="18">
        <f t="shared" si="74"/>
        <v>0</v>
      </c>
      <c r="Z173" s="18">
        <f t="shared" si="75"/>
        <v>0</v>
      </c>
      <c r="AA173" s="18">
        <f t="shared" si="76"/>
        <v>0</v>
      </c>
      <c r="AB173" s="18">
        <f t="shared" si="77"/>
        <v>0</v>
      </c>
      <c r="AC173" s="18">
        <f t="shared" si="78"/>
        <v>0</v>
      </c>
      <c r="AD173" s="18">
        <f t="shared" si="79"/>
        <v>0</v>
      </c>
      <c r="AE173" s="8">
        <f t="shared" si="81"/>
        <v>0</v>
      </c>
      <c r="AF173" s="8">
        <f t="shared" si="82"/>
        <v>0</v>
      </c>
      <c r="AG173" s="8">
        <f t="shared" si="66"/>
        <v>0</v>
      </c>
      <c r="AH173" s="8">
        <f t="shared" si="67"/>
        <v>0</v>
      </c>
      <c r="AI173" s="8">
        <f t="shared" si="68"/>
        <v>0</v>
      </c>
    </row>
    <row r="174" spans="1:35" ht="13.2" customHeight="1">
      <c r="A174" s="10" t="s">
        <v>464</v>
      </c>
      <c r="B174" s="10" t="s">
        <v>465</v>
      </c>
      <c r="C174" s="10" t="s">
        <v>466</v>
      </c>
      <c r="D174" s="11">
        <f>'т.2000 выгрузка '!D158</f>
        <v>0</v>
      </c>
      <c r="E174" s="11">
        <f>'т.2000 выгрузка '!E158</f>
        <v>0</v>
      </c>
      <c r="F174" s="11">
        <f>'т.2000 выгрузка '!F158</f>
        <v>0</v>
      </c>
      <c r="G174" s="11">
        <f>'т.2000 выгрузка '!G158</f>
        <v>0</v>
      </c>
      <c r="H174" s="11">
        <f>'т.2000 выгрузка '!H158</f>
        <v>0</v>
      </c>
      <c r="I174" s="11">
        <f>'т.2000 выгрузка '!I158</f>
        <v>0</v>
      </c>
      <c r="J174" s="11">
        <f>'т.2000 выгрузка '!J158</f>
        <v>0</v>
      </c>
      <c r="K174" s="11">
        <f>'т.2000 выгрузка '!K158</f>
        <v>0</v>
      </c>
      <c r="L174" s="11">
        <f>'т.2000 выгрузка '!L158</f>
        <v>0</v>
      </c>
      <c r="M174" s="11">
        <f>'т.2000 выгрузка '!M158</f>
        <v>0</v>
      </c>
      <c r="N174" s="11">
        <f>'т.2000 выгрузка '!N158</f>
        <v>0</v>
      </c>
      <c r="O174" s="11">
        <f>'т.2000 выгрузка '!O158</f>
        <v>0</v>
      </c>
      <c r="P174" s="11">
        <f>'т.2000 выгрузка '!P158</f>
        <v>0</v>
      </c>
      <c r="Q174" s="11">
        <f>'т.2000 выгрузка '!Q158</f>
        <v>0</v>
      </c>
      <c r="R174" s="11">
        <f>'т.2000 выгрузка '!R158</f>
        <v>0</v>
      </c>
      <c r="S174" s="11">
        <f>'т.2000 выгрузка '!S158</f>
        <v>0</v>
      </c>
      <c r="T174" s="11">
        <f>'т.2000 выгрузка '!T158</f>
        <v>0</v>
      </c>
      <c r="U174" s="11">
        <f>'т.2000 выгрузка '!U158</f>
        <v>0</v>
      </c>
      <c r="V174" s="18">
        <f t="shared" si="85"/>
        <v>0</v>
      </c>
      <c r="W174" s="18">
        <f t="shared" si="72"/>
        <v>0</v>
      </c>
      <c r="X174" s="18">
        <f t="shared" si="73"/>
        <v>0</v>
      </c>
      <c r="Y174" s="18">
        <f t="shared" si="74"/>
        <v>0</v>
      </c>
      <c r="Z174" s="18">
        <f t="shared" si="75"/>
        <v>0</v>
      </c>
      <c r="AA174" s="18">
        <f t="shared" si="76"/>
        <v>0</v>
      </c>
      <c r="AB174" s="18">
        <f t="shared" si="77"/>
        <v>0</v>
      </c>
      <c r="AC174" s="18">
        <f t="shared" si="78"/>
        <v>0</v>
      </c>
      <c r="AD174" s="18">
        <f t="shared" si="79"/>
        <v>0</v>
      </c>
      <c r="AE174" s="8">
        <f t="shared" si="81"/>
        <v>0</v>
      </c>
      <c r="AF174" s="8">
        <f t="shared" si="82"/>
        <v>0</v>
      </c>
      <c r="AG174" s="8">
        <f t="shared" si="66"/>
        <v>0</v>
      </c>
      <c r="AH174" s="8">
        <f t="shared" si="67"/>
        <v>0</v>
      </c>
      <c r="AI174" s="8">
        <f t="shared" si="68"/>
        <v>0</v>
      </c>
    </row>
    <row r="175" spans="1:35" ht="13.2" customHeight="1">
      <c r="A175" s="10" t="s">
        <v>467</v>
      </c>
      <c r="B175" s="10" t="s">
        <v>468</v>
      </c>
      <c r="C175" s="10" t="s">
        <v>469</v>
      </c>
      <c r="D175" s="11">
        <f>'т.2000 выгрузка '!D159</f>
        <v>0</v>
      </c>
      <c r="E175" s="11">
        <f>'т.2000 выгрузка '!E159</f>
        <v>0</v>
      </c>
      <c r="F175" s="11">
        <f>'т.2000 выгрузка '!F159</f>
        <v>0</v>
      </c>
      <c r="G175" s="11">
        <f>'т.2000 выгрузка '!G159</f>
        <v>0</v>
      </c>
      <c r="H175" s="11">
        <f>'т.2000 выгрузка '!H159</f>
        <v>0</v>
      </c>
      <c r="I175" s="11">
        <f>'т.2000 выгрузка '!I159</f>
        <v>0</v>
      </c>
      <c r="J175" s="11">
        <f>'т.2000 выгрузка '!J159</f>
        <v>0</v>
      </c>
      <c r="K175" s="11">
        <f>'т.2000 выгрузка '!K159</f>
        <v>0</v>
      </c>
      <c r="L175" s="11">
        <f>'т.2000 выгрузка '!L159</f>
        <v>0</v>
      </c>
      <c r="M175" s="11">
        <f>'т.2000 выгрузка '!M159</f>
        <v>0</v>
      </c>
      <c r="N175" s="11">
        <f>'т.2000 выгрузка '!N159</f>
        <v>0</v>
      </c>
      <c r="O175" s="11">
        <f>'т.2000 выгрузка '!O159</f>
        <v>0</v>
      </c>
      <c r="P175" s="11">
        <f>'т.2000 выгрузка '!P159</f>
        <v>0</v>
      </c>
      <c r="Q175" s="11">
        <f>'т.2000 выгрузка '!Q159</f>
        <v>0</v>
      </c>
      <c r="R175" s="11">
        <f>'т.2000 выгрузка '!R159</f>
        <v>0</v>
      </c>
      <c r="S175" s="11">
        <f>'т.2000 выгрузка '!S159</f>
        <v>0</v>
      </c>
      <c r="T175" s="11">
        <f>'т.2000 выгрузка '!T159</f>
        <v>0</v>
      </c>
      <c r="U175" s="11">
        <f>'т.2000 выгрузка '!U159</f>
        <v>0</v>
      </c>
      <c r="V175" s="18">
        <f t="shared" si="85"/>
        <v>0</v>
      </c>
      <c r="W175" s="18">
        <f t="shared" si="72"/>
        <v>0</v>
      </c>
      <c r="X175" s="18">
        <f t="shared" si="73"/>
        <v>0</v>
      </c>
      <c r="Y175" s="18">
        <f t="shared" si="74"/>
        <v>0</v>
      </c>
      <c r="Z175" s="18">
        <f t="shared" si="75"/>
        <v>0</v>
      </c>
      <c r="AA175" s="18">
        <f t="shared" si="76"/>
        <v>0</v>
      </c>
      <c r="AB175" s="18">
        <f t="shared" si="77"/>
        <v>0</v>
      </c>
      <c r="AC175" s="18">
        <f t="shared" si="78"/>
        <v>0</v>
      </c>
      <c r="AD175" s="18">
        <f t="shared" si="79"/>
        <v>0</v>
      </c>
      <c r="AE175" s="8">
        <f t="shared" si="81"/>
        <v>0</v>
      </c>
      <c r="AF175" s="8">
        <f t="shared" si="82"/>
        <v>0</v>
      </c>
      <c r="AG175" s="8">
        <f t="shared" si="66"/>
        <v>0</v>
      </c>
      <c r="AH175" s="8">
        <f t="shared" si="67"/>
        <v>0</v>
      </c>
      <c r="AI175" s="8">
        <f t="shared" si="68"/>
        <v>0</v>
      </c>
    </row>
    <row r="176" spans="1:35" ht="13.2" customHeight="1">
      <c r="A176" s="10" t="s">
        <v>470</v>
      </c>
      <c r="B176" s="10" t="s">
        <v>471</v>
      </c>
      <c r="C176" s="10" t="s">
        <v>472</v>
      </c>
      <c r="D176" s="11">
        <f>'т.2000 выгрузка '!D160</f>
        <v>0</v>
      </c>
      <c r="E176" s="11">
        <f>'т.2000 выгрузка '!E160</f>
        <v>0</v>
      </c>
      <c r="F176" s="11">
        <f>'т.2000 выгрузка '!F160</f>
        <v>0</v>
      </c>
      <c r="G176" s="11">
        <f>'т.2000 выгрузка '!G160</f>
        <v>0</v>
      </c>
      <c r="H176" s="11">
        <f>'т.2000 выгрузка '!H160</f>
        <v>0</v>
      </c>
      <c r="I176" s="11">
        <f>'т.2000 выгрузка '!I160</f>
        <v>0</v>
      </c>
      <c r="J176" s="11">
        <f>'т.2000 выгрузка '!J160</f>
        <v>0</v>
      </c>
      <c r="K176" s="11">
        <f>'т.2000 выгрузка '!K160</f>
        <v>0</v>
      </c>
      <c r="L176" s="11">
        <f>'т.2000 выгрузка '!L160</f>
        <v>0</v>
      </c>
      <c r="M176" s="11">
        <f>'т.2000 выгрузка '!M160</f>
        <v>0</v>
      </c>
      <c r="N176" s="11">
        <f>'т.2000 выгрузка '!N160</f>
        <v>0</v>
      </c>
      <c r="O176" s="11">
        <f>'т.2000 выгрузка '!O160</f>
        <v>0</v>
      </c>
      <c r="P176" s="11">
        <f>'т.2000 выгрузка '!P160</f>
        <v>0</v>
      </c>
      <c r="Q176" s="11">
        <f>'т.2000 выгрузка '!Q160</f>
        <v>0</v>
      </c>
      <c r="R176" s="11">
        <f>'т.2000 выгрузка '!R160</f>
        <v>0</v>
      </c>
      <c r="S176" s="11">
        <f>'т.2000 выгрузка '!S160</f>
        <v>0</v>
      </c>
      <c r="T176" s="11">
        <f>'т.2000 выгрузка '!T160</f>
        <v>0</v>
      </c>
      <c r="U176" s="11">
        <f>'т.2000 выгрузка '!U160</f>
        <v>0</v>
      </c>
      <c r="V176" s="18">
        <f t="shared" si="85"/>
        <v>0</v>
      </c>
      <c r="W176" s="18">
        <f t="shared" si="72"/>
        <v>0</v>
      </c>
      <c r="X176" s="18">
        <f t="shared" si="73"/>
        <v>0</v>
      </c>
      <c r="Y176" s="18">
        <f t="shared" si="74"/>
        <v>0</v>
      </c>
      <c r="Z176" s="18">
        <f t="shared" si="75"/>
        <v>0</v>
      </c>
      <c r="AA176" s="18">
        <f t="shared" si="76"/>
        <v>0</v>
      </c>
      <c r="AB176" s="18">
        <f t="shared" si="77"/>
        <v>0</v>
      </c>
      <c r="AC176" s="18">
        <f t="shared" si="78"/>
        <v>0</v>
      </c>
      <c r="AD176" s="18">
        <f t="shared" si="79"/>
        <v>0</v>
      </c>
      <c r="AE176" s="8">
        <f t="shared" si="81"/>
        <v>0</v>
      </c>
      <c r="AF176" s="8">
        <f t="shared" si="82"/>
        <v>0</v>
      </c>
      <c r="AG176" s="8">
        <f t="shared" si="66"/>
        <v>0</v>
      </c>
      <c r="AH176" s="8">
        <f t="shared" si="67"/>
        <v>0</v>
      </c>
      <c r="AI176" s="8">
        <f t="shared" si="68"/>
        <v>0</v>
      </c>
    </row>
    <row r="177" spans="1:35" ht="13.2" customHeight="1">
      <c r="A177" s="22" t="s">
        <v>808</v>
      </c>
      <c r="B177" s="23"/>
      <c r="C177" s="23"/>
      <c r="D177" s="24">
        <f>D173-D174-D175-D176</f>
        <v>0</v>
      </c>
      <c r="E177" s="24">
        <f t="shared" ref="E177:U177" si="87">E173-E174-E175-E176</f>
        <v>0</v>
      </c>
      <c r="F177" s="24">
        <f t="shared" si="87"/>
        <v>0</v>
      </c>
      <c r="G177" s="24">
        <f t="shared" si="87"/>
        <v>0</v>
      </c>
      <c r="H177" s="24">
        <f t="shared" si="87"/>
        <v>0</v>
      </c>
      <c r="I177" s="24">
        <f t="shared" si="87"/>
        <v>0</v>
      </c>
      <c r="J177" s="24">
        <f t="shared" si="87"/>
        <v>0</v>
      </c>
      <c r="K177" s="24">
        <f t="shared" si="87"/>
        <v>0</v>
      </c>
      <c r="L177" s="24">
        <f t="shared" si="87"/>
        <v>0</v>
      </c>
      <c r="M177" s="24">
        <f t="shared" si="87"/>
        <v>0</v>
      </c>
      <c r="N177" s="24">
        <f t="shared" si="87"/>
        <v>0</v>
      </c>
      <c r="O177" s="24">
        <f t="shared" si="87"/>
        <v>0</v>
      </c>
      <c r="P177" s="24">
        <f t="shared" si="87"/>
        <v>0</v>
      </c>
      <c r="Q177" s="24">
        <f t="shared" si="87"/>
        <v>0</v>
      </c>
      <c r="R177" s="24">
        <f t="shared" si="87"/>
        <v>0</v>
      </c>
      <c r="S177" s="24">
        <f t="shared" si="87"/>
        <v>0</v>
      </c>
      <c r="T177" s="24">
        <f t="shared" si="87"/>
        <v>0</v>
      </c>
      <c r="U177" s="24">
        <f t="shared" si="87"/>
        <v>0</v>
      </c>
      <c r="V177" s="24">
        <f t="shared" si="85"/>
        <v>0</v>
      </c>
      <c r="W177" s="24">
        <f t="shared" si="72"/>
        <v>0</v>
      </c>
      <c r="X177" s="24">
        <f t="shared" si="73"/>
        <v>0</v>
      </c>
      <c r="Y177" s="24">
        <f t="shared" si="74"/>
        <v>0</v>
      </c>
      <c r="Z177" s="24">
        <f t="shared" si="75"/>
        <v>0</v>
      </c>
      <c r="AA177" s="24">
        <f t="shared" si="76"/>
        <v>0</v>
      </c>
      <c r="AB177" s="24">
        <f t="shared" si="77"/>
        <v>0</v>
      </c>
      <c r="AC177" s="24">
        <f t="shared" si="78"/>
        <v>0</v>
      </c>
      <c r="AD177" s="24">
        <f t="shared" si="79"/>
        <v>0</v>
      </c>
      <c r="AE177" s="34">
        <f t="shared" si="81"/>
        <v>0</v>
      </c>
      <c r="AF177" s="34">
        <f t="shared" si="82"/>
        <v>0</v>
      </c>
      <c r="AG177" s="34">
        <f t="shared" si="66"/>
        <v>0</v>
      </c>
      <c r="AH177" s="34">
        <f t="shared" si="67"/>
        <v>0</v>
      </c>
      <c r="AI177" s="34">
        <f t="shared" si="68"/>
        <v>0</v>
      </c>
    </row>
    <row r="178" spans="1:35" ht="13.2" customHeight="1">
      <c r="A178" s="19" t="s">
        <v>803</v>
      </c>
      <c r="B178" s="20"/>
      <c r="C178" s="20"/>
      <c r="D178" s="21">
        <f>D132-D133-D134-D136-D142-D151-D152-D163-D172-D173</f>
        <v>0</v>
      </c>
      <c r="E178" s="21">
        <f t="shared" ref="E178:U178" si="88">E132-E133-E134-E136-E142-E151-E152-E163-E172-E173</f>
        <v>0</v>
      </c>
      <c r="F178" s="21">
        <f t="shared" si="88"/>
        <v>0</v>
      </c>
      <c r="G178" s="21">
        <f t="shared" si="88"/>
        <v>0</v>
      </c>
      <c r="H178" s="21">
        <f t="shared" si="88"/>
        <v>0</v>
      </c>
      <c r="I178" s="21">
        <f t="shared" si="88"/>
        <v>0</v>
      </c>
      <c r="J178" s="21">
        <f t="shared" si="88"/>
        <v>0</v>
      </c>
      <c r="K178" s="21">
        <f t="shared" si="88"/>
        <v>0</v>
      </c>
      <c r="L178" s="21">
        <f t="shared" si="88"/>
        <v>0</v>
      </c>
      <c r="M178" s="21">
        <f t="shared" si="88"/>
        <v>0</v>
      </c>
      <c r="N178" s="21">
        <f t="shared" si="88"/>
        <v>0</v>
      </c>
      <c r="O178" s="21">
        <f t="shared" si="88"/>
        <v>0</v>
      </c>
      <c r="P178" s="21">
        <f t="shared" si="88"/>
        <v>0</v>
      </c>
      <c r="Q178" s="21">
        <f t="shared" si="88"/>
        <v>0</v>
      </c>
      <c r="R178" s="21">
        <f t="shared" si="88"/>
        <v>0</v>
      </c>
      <c r="S178" s="21">
        <f t="shared" si="88"/>
        <v>0</v>
      </c>
      <c r="T178" s="21">
        <f t="shared" si="88"/>
        <v>0</v>
      </c>
      <c r="U178" s="21">
        <f t="shared" si="88"/>
        <v>0</v>
      </c>
      <c r="V178" s="21">
        <f t="shared" si="85"/>
        <v>0</v>
      </c>
      <c r="W178" s="21">
        <f t="shared" si="72"/>
        <v>0</v>
      </c>
      <c r="X178" s="21">
        <f t="shared" si="73"/>
        <v>0</v>
      </c>
      <c r="Y178" s="21">
        <f t="shared" si="74"/>
        <v>0</v>
      </c>
      <c r="Z178" s="21">
        <f t="shared" si="75"/>
        <v>0</v>
      </c>
      <c r="AA178" s="21">
        <f t="shared" si="76"/>
        <v>0</v>
      </c>
      <c r="AB178" s="21">
        <f t="shared" si="77"/>
        <v>0</v>
      </c>
      <c r="AC178" s="21">
        <f t="shared" si="78"/>
        <v>0</v>
      </c>
      <c r="AD178" s="21">
        <f t="shared" si="79"/>
        <v>0</v>
      </c>
      <c r="AE178" s="33">
        <f t="shared" si="81"/>
        <v>0</v>
      </c>
      <c r="AF178" s="33">
        <f t="shared" si="82"/>
        <v>0</v>
      </c>
      <c r="AG178" s="78">
        <f t="shared" si="66"/>
        <v>0</v>
      </c>
      <c r="AH178" s="78">
        <f t="shared" si="67"/>
        <v>0</v>
      </c>
      <c r="AI178" s="78">
        <f t="shared" si="68"/>
        <v>0</v>
      </c>
    </row>
    <row r="179" spans="1:35" ht="13.2" customHeight="1">
      <c r="A179" s="10" t="s">
        <v>473</v>
      </c>
      <c r="B179" s="10" t="s">
        <v>474</v>
      </c>
      <c r="C179" s="10" t="s">
        <v>475</v>
      </c>
      <c r="D179" s="11">
        <f>'т.2000 выгрузка '!D161</f>
        <v>0</v>
      </c>
      <c r="E179" s="11">
        <f>'т.2000 выгрузка '!E161</f>
        <v>0</v>
      </c>
      <c r="F179" s="11">
        <f>'т.2000 выгрузка '!F161</f>
        <v>0</v>
      </c>
      <c r="G179" s="11">
        <f>'т.2000 выгрузка '!G161</f>
        <v>0</v>
      </c>
      <c r="H179" s="11">
        <f>'т.2000 выгрузка '!H161</f>
        <v>0</v>
      </c>
      <c r="I179" s="11">
        <f>'т.2000 выгрузка '!I161</f>
        <v>0</v>
      </c>
      <c r="J179" s="11">
        <f>'т.2000 выгрузка '!J161</f>
        <v>0</v>
      </c>
      <c r="K179" s="11">
        <f>'т.2000 выгрузка '!K161</f>
        <v>0</v>
      </c>
      <c r="L179" s="11">
        <f>'т.2000 выгрузка '!L161</f>
        <v>0</v>
      </c>
      <c r="M179" s="11">
        <f>'т.2000 выгрузка '!M161</f>
        <v>0</v>
      </c>
      <c r="N179" s="11">
        <f>'т.2000 выгрузка '!N161</f>
        <v>0</v>
      </c>
      <c r="O179" s="11">
        <f>'т.2000 выгрузка '!O161</f>
        <v>0</v>
      </c>
      <c r="P179" s="11">
        <f>'т.2000 выгрузка '!P161</f>
        <v>0</v>
      </c>
      <c r="Q179" s="11">
        <f>'т.2000 выгрузка '!Q161</f>
        <v>0</v>
      </c>
      <c r="R179" s="11">
        <f>'т.2000 выгрузка '!R161</f>
        <v>0</v>
      </c>
      <c r="S179" s="11">
        <f>'т.2000 выгрузка '!S161</f>
        <v>0</v>
      </c>
      <c r="T179" s="11">
        <f>'т.2000 выгрузка '!T161</f>
        <v>0</v>
      </c>
      <c r="U179" s="11">
        <f>'т.2000 выгрузка '!U161</f>
        <v>0</v>
      </c>
      <c r="V179" s="18">
        <f t="shared" si="85"/>
        <v>0</v>
      </c>
      <c r="W179" s="18">
        <f t="shared" si="72"/>
        <v>0</v>
      </c>
      <c r="X179" s="18">
        <f t="shared" si="73"/>
        <v>0</v>
      </c>
      <c r="Y179" s="18">
        <f t="shared" si="74"/>
        <v>0</v>
      </c>
      <c r="Z179" s="18">
        <f t="shared" si="75"/>
        <v>0</v>
      </c>
      <c r="AA179" s="18">
        <f t="shared" si="76"/>
        <v>0</v>
      </c>
      <c r="AB179" s="18">
        <f t="shared" si="77"/>
        <v>0</v>
      </c>
      <c r="AC179" s="18">
        <f t="shared" si="78"/>
        <v>0</v>
      </c>
      <c r="AD179" s="18">
        <f t="shared" si="79"/>
        <v>0</v>
      </c>
      <c r="AE179" s="8">
        <f t="shared" si="81"/>
        <v>0</v>
      </c>
      <c r="AF179" s="8">
        <f t="shared" si="82"/>
        <v>0</v>
      </c>
      <c r="AG179" s="8">
        <f t="shared" si="66"/>
        <v>0</v>
      </c>
      <c r="AH179" s="8">
        <f t="shared" si="67"/>
        <v>0</v>
      </c>
      <c r="AI179" s="8">
        <f t="shared" si="68"/>
        <v>0</v>
      </c>
    </row>
    <row r="180" spans="1:35" ht="13.2" customHeight="1">
      <c r="A180" s="10" t="s">
        <v>476</v>
      </c>
      <c r="B180" s="10" t="s">
        <v>477</v>
      </c>
      <c r="C180" s="10" t="s">
        <v>478</v>
      </c>
      <c r="D180" s="11">
        <f>'т.2000 выгрузка '!D162</f>
        <v>0</v>
      </c>
      <c r="E180" s="11">
        <f>'т.2000 выгрузка '!E162</f>
        <v>0</v>
      </c>
      <c r="F180" s="11">
        <f>'т.2000 выгрузка '!F162</f>
        <v>0</v>
      </c>
      <c r="G180" s="11">
        <f>'т.2000 выгрузка '!G162</f>
        <v>0</v>
      </c>
      <c r="H180" s="11">
        <f>'т.2000 выгрузка '!H162</f>
        <v>0</v>
      </c>
      <c r="I180" s="11">
        <f>'т.2000 выгрузка '!I162</f>
        <v>0</v>
      </c>
      <c r="J180" s="11">
        <f>'т.2000 выгрузка '!J162</f>
        <v>0</v>
      </c>
      <c r="K180" s="11">
        <f>'т.2000 выгрузка '!K162</f>
        <v>0</v>
      </c>
      <c r="L180" s="11">
        <f>'т.2000 выгрузка '!L162</f>
        <v>0</v>
      </c>
      <c r="M180" s="11">
        <f>'т.2000 выгрузка '!M162</f>
        <v>0</v>
      </c>
      <c r="N180" s="11">
        <f>'т.2000 выгрузка '!N162</f>
        <v>0</v>
      </c>
      <c r="O180" s="11">
        <f>'т.2000 выгрузка '!O162</f>
        <v>0</v>
      </c>
      <c r="P180" s="11">
        <f>'т.2000 выгрузка '!P162</f>
        <v>0</v>
      </c>
      <c r="Q180" s="11">
        <f>'т.2000 выгрузка '!Q162</f>
        <v>0</v>
      </c>
      <c r="R180" s="11">
        <f>'т.2000 выгрузка '!R162</f>
        <v>0</v>
      </c>
      <c r="S180" s="11">
        <f>'т.2000 выгрузка '!S162</f>
        <v>0</v>
      </c>
      <c r="T180" s="11">
        <f>'т.2000 выгрузка '!T162</f>
        <v>0</v>
      </c>
      <c r="U180" s="11">
        <f>'т.2000 выгрузка '!U162</f>
        <v>0</v>
      </c>
      <c r="V180" s="18">
        <f t="shared" si="85"/>
        <v>0</v>
      </c>
      <c r="W180" s="18">
        <f t="shared" si="72"/>
        <v>0</v>
      </c>
      <c r="X180" s="18">
        <f t="shared" si="73"/>
        <v>0</v>
      </c>
      <c r="Y180" s="18">
        <f t="shared" si="74"/>
        <v>0</v>
      </c>
      <c r="Z180" s="18">
        <f t="shared" si="75"/>
        <v>0</v>
      </c>
      <c r="AA180" s="18">
        <f t="shared" si="76"/>
        <v>0</v>
      </c>
      <c r="AB180" s="18">
        <f t="shared" si="77"/>
        <v>0</v>
      </c>
      <c r="AC180" s="18">
        <f t="shared" si="78"/>
        <v>0</v>
      </c>
      <c r="AD180" s="18">
        <f t="shared" si="79"/>
        <v>0</v>
      </c>
      <c r="AE180" s="8">
        <f t="shared" si="81"/>
        <v>0</v>
      </c>
      <c r="AF180" s="8">
        <f t="shared" si="82"/>
        <v>0</v>
      </c>
      <c r="AG180" s="8">
        <f t="shared" si="66"/>
        <v>0</v>
      </c>
      <c r="AH180" s="8">
        <f t="shared" si="67"/>
        <v>0</v>
      </c>
      <c r="AI180" s="8">
        <f t="shared" si="68"/>
        <v>0</v>
      </c>
    </row>
    <row r="181" spans="1:35" ht="13.2" customHeight="1">
      <c r="A181" s="10" t="s">
        <v>479</v>
      </c>
      <c r="B181" s="10" t="s">
        <v>480</v>
      </c>
      <c r="C181" s="10" t="s">
        <v>481</v>
      </c>
      <c r="D181" s="11">
        <f>'т.2000 выгрузка '!D163</f>
        <v>0</v>
      </c>
      <c r="E181" s="11">
        <f>'т.2000 выгрузка '!E163</f>
        <v>0</v>
      </c>
      <c r="F181" s="11">
        <f>'т.2000 выгрузка '!F163</f>
        <v>0</v>
      </c>
      <c r="G181" s="11">
        <f>'т.2000 выгрузка '!G163</f>
        <v>0</v>
      </c>
      <c r="H181" s="11">
        <f>'т.2000 выгрузка '!H163</f>
        <v>0</v>
      </c>
      <c r="I181" s="11">
        <f>'т.2000 выгрузка '!I163</f>
        <v>0</v>
      </c>
      <c r="J181" s="11">
        <f>'т.2000 выгрузка '!J163</f>
        <v>0</v>
      </c>
      <c r="K181" s="11">
        <f>'т.2000 выгрузка '!K163</f>
        <v>0</v>
      </c>
      <c r="L181" s="11">
        <f>'т.2000 выгрузка '!L163</f>
        <v>0</v>
      </c>
      <c r="M181" s="11">
        <f>'т.2000 выгрузка '!M163</f>
        <v>0</v>
      </c>
      <c r="N181" s="11">
        <f>'т.2000 выгрузка '!N163</f>
        <v>0</v>
      </c>
      <c r="O181" s="11">
        <f>'т.2000 выгрузка '!O163</f>
        <v>0</v>
      </c>
      <c r="P181" s="11">
        <f>'т.2000 выгрузка '!P163</f>
        <v>0</v>
      </c>
      <c r="Q181" s="11">
        <f>'т.2000 выгрузка '!Q163</f>
        <v>0</v>
      </c>
      <c r="R181" s="11">
        <f>'т.2000 выгрузка '!R163</f>
        <v>0</v>
      </c>
      <c r="S181" s="11">
        <f>'т.2000 выгрузка '!S163</f>
        <v>0</v>
      </c>
      <c r="T181" s="11">
        <f>'т.2000 выгрузка '!T163</f>
        <v>0</v>
      </c>
      <c r="U181" s="11">
        <f>'т.2000 выгрузка '!U163</f>
        <v>0</v>
      </c>
      <c r="V181" s="18">
        <f t="shared" si="85"/>
        <v>0</v>
      </c>
      <c r="W181" s="18">
        <f t="shared" si="72"/>
        <v>0</v>
      </c>
      <c r="X181" s="18">
        <f t="shared" si="73"/>
        <v>0</v>
      </c>
      <c r="Y181" s="18">
        <f t="shared" si="74"/>
        <v>0</v>
      </c>
      <c r="Z181" s="18">
        <f t="shared" si="75"/>
        <v>0</v>
      </c>
      <c r="AA181" s="18">
        <f t="shared" si="76"/>
        <v>0</v>
      </c>
      <c r="AB181" s="18">
        <f t="shared" si="77"/>
        <v>0</v>
      </c>
      <c r="AC181" s="18">
        <f t="shared" si="78"/>
        <v>0</v>
      </c>
      <c r="AD181" s="18">
        <f t="shared" si="79"/>
        <v>0</v>
      </c>
      <c r="AE181" s="8">
        <f t="shared" si="81"/>
        <v>0</v>
      </c>
      <c r="AF181" s="8">
        <f t="shared" si="82"/>
        <v>0</v>
      </c>
      <c r="AG181" s="8">
        <f t="shared" si="66"/>
        <v>0</v>
      </c>
      <c r="AH181" s="8">
        <f t="shared" si="67"/>
        <v>0</v>
      </c>
      <c r="AI181" s="8">
        <f t="shared" si="68"/>
        <v>0</v>
      </c>
    </row>
    <row r="182" spans="1:35" ht="13.2" customHeight="1">
      <c r="A182" s="10" t="s">
        <v>482</v>
      </c>
      <c r="B182" s="10" t="s">
        <v>483</v>
      </c>
      <c r="C182" s="10" t="s">
        <v>484</v>
      </c>
      <c r="D182" s="11">
        <f>'т.2000 выгрузка '!D164</f>
        <v>0</v>
      </c>
      <c r="E182" s="11">
        <f>'т.2000 выгрузка '!E164</f>
        <v>0</v>
      </c>
      <c r="F182" s="11">
        <f>'т.2000 выгрузка '!F164</f>
        <v>0</v>
      </c>
      <c r="G182" s="11">
        <f>'т.2000 выгрузка '!G164</f>
        <v>0</v>
      </c>
      <c r="H182" s="11">
        <f>'т.2000 выгрузка '!H164</f>
        <v>0</v>
      </c>
      <c r="I182" s="11">
        <f>'т.2000 выгрузка '!I164</f>
        <v>0</v>
      </c>
      <c r="J182" s="11">
        <f>'т.2000 выгрузка '!J164</f>
        <v>0</v>
      </c>
      <c r="K182" s="11">
        <f>'т.2000 выгрузка '!K164</f>
        <v>0</v>
      </c>
      <c r="L182" s="11">
        <f>'т.2000 выгрузка '!L164</f>
        <v>0</v>
      </c>
      <c r="M182" s="11">
        <f>'т.2000 выгрузка '!M164</f>
        <v>0</v>
      </c>
      <c r="N182" s="11">
        <f>'т.2000 выгрузка '!N164</f>
        <v>0</v>
      </c>
      <c r="O182" s="11">
        <f>'т.2000 выгрузка '!O164</f>
        <v>0</v>
      </c>
      <c r="P182" s="11">
        <f>'т.2000 выгрузка '!P164</f>
        <v>0</v>
      </c>
      <c r="Q182" s="11">
        <f>'т.2000 выгрузка '!Q164</f>
        <v>0</v>
      </c>
      <c r="R182" s="11">
        <f>'т.2000 выгрузка '!R164</f>
        <v>0</v>
      </c>
      <c r="S182" s="11">
        <f>'т.2000 выгрузка '!S164</f>
        <v>0</v>
      </c>
      <c r="T182" s="11">
        <f>'т.2000 выгрузка '!T164</f>
        <v>0</v>
      </c>
      <c r="U182" s="11">
        <f>'т.2000 выгрузка '!U164</f>
        <v>0</v>
      </c>
      <c r="V182" s="18">
        <f>D182-M182</f>
        <v>0</v>
      </c>
      <c r="W182" s="18">
        <f t="shared" si="72"/>
        <v>0</v>
      </c>
      <c r="X182" s="18">
        <f t="shared" si="73"/>
        <v>0</v>
      </c>
      <c r="Y182" s="18">
        <f t="shared" si="74"/>
        <v>0</v>
      </c>
      <c r="Z182" s="18">
        <f t="shared" si="75"/>
        <v>0</v>
      </c>
      <c r="AA182" s="18">
        <f t="shared" si="76"/>
        <v>0</v>
      </c>
      <c r="AB182" s="18">
        <f t="shared" si="77"/>
        <v>0</v>
      </c>
      <c r="AC182" s="18">
        <f t="shared" si="78"/>
        <v>0</v>
      </c>
      <c r="AD182" s="18">
        <f t="shared" si="79"/>
        <v>0</v>
      </c>
      <c r="AE182" s="8">
        <f t="shared" si="81"/>
        <v>0</v>
      </c>
      <c r="AF182" s="8">
        <f t="shared" si="82"/>
        <v>0</v>
      </c>
      <c r="AG182" s="8">
        <f t="shared" si="66"/>
        <v>0</v>
      </c>
      <c r="AH182" s="8">
        <f t="shared" si="67"/>
        <v>0</v>
      </c>
      <c r="AI182" s="8">
        <f t="shared" si="68"/>
        <v>0</v>
      </c>
    </row>
    <row r="183" spans="1:35" ht="13.2" customHeight="1">
      <c r="A183" s="10" t="s">
        <v>485</v>
      </c>
      <c r="B183" s="10" t="s">
        <v>486</v>
      </c>
      <c r="C183" s="10" t="s">
        <v>487</v>
      </c>
      <c r="D183" s="11">
        <f>'т.2000 выгрузка '!D165</f>
        <v>0</v>
      </c>
      <c r="E183" s="11">
        <f>'т.2000 выгрузка '!E165</f>
        <v>0</v>
      </c>
      <c r="F183" s="11">
        <f>'т.2000 выгрузка '!F165</f>
        <v>0</v>
      </c>
      <c r="G183" s="11">
        <f>'т.2000 выгрузка '!G165</f>
        <v>0</v>
      </c>
      <c r="H183" s="11">
        <f>'т.2000 выгрузка '!H165</f>
        <v>0</v>
      </c>
      <c r="I183" s="11">
        <f>'т.2000 выгрузка '!I165</f>
        <v>0</v>
      </c>
      <c r="J183" s="11">
        <f>'т.2000 выгрузка '!J165</f>
        <v>0</v>
      </c>
      <c r="K183" s="11">
        <f>'т.2000 выгрузка '!K165</f>
        <v>0</v>
      </c>
      <c r="L183" s="11">
        <f>'т.2000 выгрузка '!L165</f>
        <v>0</v>
      </c>
      <c r="M183" s="11">
        <f>'т.2000 выгрузка '!M165</f>
        <v>0</v>
      </c>
      <c r="N183" s="11">
        <f>'т.2000 выгрузка '!N165</f>
        <v>0</v>
      </c>
      <c r="O183" s="11">
        <f>'т.2000 выгрузка '!O165</f>
        <v>0</v>
      </c>
      <c r="P183" s="11">
        <f>'т.2000 выгрузка '!P165</f>
        <v>0</v>
      </c>
      <c r="Q183" s="11">
        <f>'т.2000 выгрузка '!Q165</f>
        <v>0</v>
      </c>
      <c r="R183" s="11">
        <f>'т.2000 выгрузка '!R165</f>
        <v>0</v>
      </c>
      <c r="S183" s="11">
        <f>'т.2000 выгрузка '!S165</f>
        <v>0</v>
      </c>
      <c r="T183" s="11">
        <f>'т.2000 выгрузка '!T165</f>
        <v>0</v>
      </c>
      <c r="U183" s="11">
        <f>'т.2000 выгрузка '!U165</f>
        <v>0</v>
      </c>
      <c r="V183" s="18">
        <f t="shared" ref="V183:V184" si="89">D183-M183</f>
        <v>0</v>
      </c>
      <c r="W183" s="18">
        <f t="shared" si="72"/>
        <v>0</v>
      </c>
      <c r="X183" s="18">
        <f t="shared" si="73"/>
        <v>0</v>
      </c>
      <c r="Y183" s="18">
        <f t="shared" si="74"/>
        <v>0</v>
      </c>
      <c r="Z183" s="18">
        <f t="shared" si="75"/>
        <v>0</v>
      </c>
      <c r="AA183" s="18">
        <f t="shared" si="76"/>
        <v>0</v>
      </c>
      <c r="AB183" s="18">
        <f t="shared" si="77"/>
        <v>0</v>
      </c>
      <c r="AC183" s="18">
        <f t="shared" si="78"/>
        <v>0</v>
      </c>
      <c r="AD183" s="18">
        <f t="shared" si="79"/>
        <v>0</v>
      </c>
      <c r="AE183" s="8">
        <f t="shared" si="81"/>
        <v>0</v>
      </c>
      <c r="AF183" s="8">
        <f t="shared" si="82"/>
        <v>0</v>
      </c>
      <c r="AG183" s="8">
        <f t="shared" si="66"/>
        <v>0</v>
      </c>
      <c r="AH183" s="8">
        <f t="shared" si="67"/>
        <v>0</v>
      </c>
      <c r="AI183" s="8">
        <f t="shared" si="68"/>
        <v>0</v>
      </c>
    </row>
    <row r="184" spans="1:35" ht="13.2" customHeight="1">
      <c r="A184" s="10" t="s">
        <v>488</v>
      </c>
      <c r="B184" s="10" t="s">
        <v>489</v>
      </c>
      <c r="C184" s="10" t="s">
        <v>490</v>
      </c>
      <c r="D184" s="11">
        <f>'т.2000 выгрузка '!D166</f>
        <v>0</v>
      </c>
      <c r="E184" s="11">
        <f>'т.2000 выгрузка '!E166</f>
        <v>0</v>
      </c>
      <c r="F184" s="11">
        <f>'т.2000 выгрузка '!F166</f>
        <v>0</v>
      </c>
      <c r="G184" s="11">
        <f>'т.2000 выгрузка '!G166</f>
        <v>0</v>
      </c>
      <c r="H184" s="11">
        <f>'т.2000 выгрузка '!H166</f>
        <v>0</v>
      </c>
      <c r="I184" s="11">
        <f>'т.2000 выгрузка '!I166</f>
        <v>0</v>
      </c>
      <c r="J184" s="11">
        <f>'т.2000 выгрузка '!J166</f>
        <v>0</v>
      </c>
      <c r="K184" s="11">
        <f>'т.2000 выгрузка '!K166</f>
        <v>0</v>
      </c>
      <c r="L184" s="11">
        <f>'т.2000 выгрузка '!L166</f>
        <v>0</v>
      </c>
      <c r="M184" s="11">
        <f>'т.2000 выгрузка '!M166</f>
        <v>0</v>
      </c>
      <c r="N184" s="11">
        <f>'т.2000 выгрузка '!N166</f>
        <v>0</v>
      </c>
      <c r="O184" s="11">
        <f>'т.2000 выгрузка '!O166</f>
        <v>0</v>
      </c>
      <c r="P184" s="11">
        <f>'т.2000 выгрузка '!P166</f>
        <v>0</v>
      </c>
      <c r="Q184" s="11">
        <f>'т.2000 выгрузка '!Q166</f>
        <v>0</v>
      </c>
      <c r="R184" s="11">
        <f>'т.2000 выгрузка '!R166</f>
        <v>0</v>
      </c>
      <c r="S184" s="11">
        <f>'т.2000 выгрузка '!S166</f>
        <v>0</v>
      </c>
      <c r="T184" s="11">
        <f>'т.2000 выгрузка '!T166</f>
        <v>0</v>
      </c>
      <c r="U184" s="11">
        <f>'т.2000 выгрузка '!U166</f>
        <v>0</v>
      </c>
      <c r="V184" s="18">
        <f t="shared" si="89"/>
        <v>0</v>
      </c>
      <c r="W184" s="18">
        <f t="shared" si="72"/>
        <v>0</v>
      </c>
      <c r="X184" s="18">
        <f t="shared" si="73"/>
        <v>0</v>
      </c>
      <c r="Y184" s="18">
        <f t="shared" si="74"/>
        <v>0</v>
      </c>
      <c r="Z184" s="18">
        <f t="shared" si="75"/>
        <v>0</v>
      </c>
      <c r="AA184" s="18">
        <f t="shared" si="76"/>
        <v>0</v>
      </c>
      <c r="AB184" s="18">
        <f t="shared" si="77"/>
        <v>0</v>
      </c>
      <c r="AC184" s="18">
        <f t="shared" si="78"/>
        <v>0</v>
      </c>
      <c r="AD184" s="18">
        <f t="shared" si="79"/>
        <v>0</v>
      </c>
      <c r="AE184" s="8">
        <f t="shared" si="81"/>
        <v>0</v>
      </c>
      <c r="AF184" s="8">
        <f t="shared" si="82"/>
        <v>0</v>
      </c>
      <c r="AG184" s="8">
        <f t="shared" si="66"/>
        <v>0</v>
      </c>
      <c r="AH184" s="8">
        <f t="shared" si="67"/>
        <v>0</v>
      </c>
      <c r="AI184" s="8">
        <f t="shared" si="68"/>
        <v>0</v>
      </c>
    </row>
    <row r="185" spans="1:35" ht="13.2" customHeight="1">
      <c r="A185" s="10" t="s">
        <v>491</v>
      </c>
      <c r="B185" s="10" t="s">
        <v>492</v>
      </c>
      <c r="C185" s="10" t="s">
        <v>493</v>
      </c>
      <c r="D185" s="11">
        <f>'т.2000 выгрузка '!D167</f>
        <v>0</v>
      </c>
      <c r="E185" s="11">
        <f>'т.2000 выгрузка '!E167</f>
        <v>0</v>
      </c>
      <c r="F185" s="11">
        <f>'т.2000 выгрузка '!F167</f>
        <v>0</v>
      </c>
      <c r="G185" s="11">
        <f>'т.2000 выгрузка '!G167</f>
        <v>0</v>
      </c>
      <c r="H185" s="11">
        <f>'т.2000 выгрузка '!H167</f>
        <v>0</v>
      </c>
      <c r="I185" s="11">
        <f>'т.2000 выгрузка '!I167</f>
        <v>0</v>
      </c>
      <c r="J185" s="11">
        <f>'т.2000 выгрузка '!J167</f>
        <v>0</v>
      </c>
      <c r="K185" s="11">
        <f>'т.2000 выгрузка '!K167</f>
        <v>0</v>
      </c>
      <c r="L185" s="11">
        <f>'т.2000 выгрузка '!L167</f>
        <v>0</v>
      </c>
      <c r="M185" s="11">
        <f>'т.2000 выгрузка '!M167</f>
        <v>0</v>
      </c>
      <c r="N185" s="11">
        <f>'т.2000 выгрузка '!N167</f>
        <v>0</v>
      </c>
      <c r="O185" s="11">
        <f>'т.2000 выгрузка '!O167</f>
        <v>0</v>
      </c>
      <c r="P185" s="11">
        <f>'т.2000 выгрузка '!P167</f>
        <v>0</v>
      </c>
      <c r="Q185" s="11">
        <f>'т.2000 выгрузка '!Q167</f>
        <v>0</v>
      </c>
      <c r="R185" s="11">
        <f>'т.2000 выгрузка '!R167</f>
        <v>0</v>
      </c>
      <c r="S185" s="11">
        <f>'т.2000 выгрузка '!S167</f>
        <v>0</v>
      </c>
      <c r="T185" s="11">
        <f>'т.2000 выгрузка '!T167</f>
        <v>0</v>
      </c>
      <c r="U185" s="11">
        <f>'т.2000 выгрузка '!U167</f>
        <v>0</v>
      </c>
      <c r="V185" s="18">
        <f>D185-M185</f>
        <v>0</v>
      </c>
      <c r="W185" s="18">
        <f t="shared" si="72"/>
        <v>0</v>
      </c>
      <c r="X185" s="18">
        <f t="shared" si="73"/>
        <v>0</v>
      </c>
      <c r="Y185" s="18">
        <f t="shared" si="74"/>
        <v>0</v>
      </c>
      <c r="Z185" s="18">
        <f t="shared" si="75"/>
        <v>0</v>
      </c>
      <c r="AA185" s="18">
        <f t="shared" si="76"/>
        <v>0</v>
      </c>
      <c r="AB185" s="18">
        <f t="shared" si="77"/>
        <v>0</v>
      </c>
      <c r="AC185" s="18">
        <f t="shared" si="78"/>
        <v>0</v>
      </c>
      <c r="AD185" s="18">
        <f t="shared" si="79"/>
        <v>0</v>
      </c>
      <c r="AE185" s="8">
        <f t="shared" si="81"/>
        <v>0</v>
      </c>
      <c r="AF185" s="8">
        <f t="shared" si="82"/>
        <v>0</v>
      </c>
      <c r="AG185" s="8">
        <f t="shared" si="66"/>
        <v>0</v>
      </c>
      <c r="AH185" s="8">
        <f t="shared" si="67"/>
        <v>0</v>
      </c>
      <c r="AI185" s="8">
        <f t="shared" si="68"/>
        <v>0</v>
      </c>
    </row>
    <row r="186" spans="1:35" ht="13.2" customHeight="1">
      <c r="A186" s="10" t="s">
        <v>494</v>
      </c>
      <c r="B186" s="10" t="s">
        <v>495</v>
      </c>
      <c r="C186" s="10" t="s">
        <v>496</v>
      </c>
      <c r="D186" s="11">
        <f>'т.2000 выгрузка '!D168</f>
        <v>0</v>
      </c>
      <c r="E186" s="11">
        <f>'т.2000 выгрузка '!E168</f>
        <v>0</v>
      </c>
      <c r="F186" s="11">
        <f>'т.2000 выгрузка '!F168</f>
        <v>0</v>
      </c>
      <c r="G186" s="11">
        <f>'т.2000 выгрузка '!G168</f>
        <v>0</v>
      </c>
      <c r="H186" s="11">
        <f>'т.2000 выгрузка '!H168</f>
        <v>0</v>
      </c>
      <c r="I186" s="11">
        <f>'т.2000 выгрузка '!I168</f>
        <v>0</v>
      </c>
      <c r="J186" s="11">
        <f>'т.2000 выгрузка '!J168</f>
        <v>0</v>
      </c>
      <c r="K186" s="11">
        <f>'т.2000 выгрузка '!K168</f>
        <v>0</v>
      </c>
      <c r="L186" s="11">
        <f>'т.2000 выгрузка '!L168</f>
        <v>0</v>
      </c>
      <c r="M186" s="11">
        <f>'т.2000 выгрузка '!M168</f>
        <v>0</v>
      </c>
      <c r="N186" s="11">
        <f>'т.2000 выгрузка '!N168</f>
        <v>0</v>
      </c>
      <c r="O186" s="11">
        <f>'т.2000 выгрузка '!O168</f>
        <v>0</v>
      </c>
      <c r="P186" s="11">
        <f>'т.2000 выгрузка '!P168</f>
        <v>0</v>
      </c>
      <c r="Q186" s="11">
        <f>'т.2000 выгрузка '!Q168</f>
        <v>0</v>
      </c>
      <c r="R186" s="11">
        <f>'т.2000 выгрузка '!R168</f>
        <v>0</v>
      </c>
      <c r="S186" s="11">
        <f>'т.2000 выгрузка '!S168</f>
        <v>0</v>
      </c>
      <c r="T186" s="11">
        <f>'т.2000 выгрузка '!T168</f>
        <v>0</v>
      </c>
      <c r="U186" s="11">
        <f>'т.2000 выгрузка '!U168</f>
        <v>0</v>
      </c>
      <c r="V186" s="18">
        <f t="shared" ref="V186:V198" si="90">D186-M186</f>
        <v>0</v>
      </c>
      <c r="W186" s="18">
        <f t="shared" si="72"/>
        <v>0</v>
      </c>
      <c r="X186" s="18">
        <f t="shared" si="73"/>
        <v>0</v>
      </c>
      <c r="Y186" s="18">
        <f t="shared" si="74"/>
        <v>0</v>
      </c>
      <c r="Z186" s="18">
        <f t="shared" si="75"/>
        <v>0</v>
      </c>
      <c r="AA186" s="18">
        <f t="shared" si="76"/>
        <v>0</v>
      </c>
      <c r="AB186" s="18">
        <f t="shared" si="77"/>
        <v>0</v>
      </c>
      <c r="AC186" s="18">
        <f t="shared" si="78"/>
        <v>0</v>
      </c>
      <c r="AD186" s="18">
        <f t="shared" si="79"/>
        <v>0</v>
      </c>
      <c r="AE186" s="8">
        <f t="shared" si="81"/>
        <v>0</v>
      </c>
      <c r="AF186" s="8">
        <f t="shared" si="82"/>
        <v>0</v>
      </c>
      <c r="AG186" s="8">
        <f t="shared" si="66"/>
        <v>0</v>
      </c>
      <c r="AH186" s="8">
        <f t="shared" si="67"/>
        <v>0</v>
      </c>
      <c r="AI186" s="8">
        <f t="shared" si="68"/>
        <v>0</v>
      </c>
    </row>
    <row r="187" spans="1:35" ht="13.2" customHeight="1">
      <c r="A187" s="10" t="s">
        <v>497</v>
      </c>
      <c r="B187" s="10" t="s">
        <v>498</v>
      </c>
      <c r="C187" s="10" t="s">
        <v>499</v>
      </c>
      <c r="D187" s="11">
        <f>'т.2000 выгрузка '!D169</f>
        <v>0</v>
      </c>
      <c r="E187" s="11">
        <f>'т.2000 выгрузка '!E169</f>
        <v>0</v>
      </c>
      <c r="F187" s="11">
        <f>'т.2000 выгрузка '!F169</f>
        <v>0</v>
      </c>
      <c r="G187" s="11">
        <f>'т.2000 выгрузка '!G169</f>
        <v>0</v>
      </c>
      <c r="H187" s="11">
        <f>'т.2000 выгрузка '!H169</f>
        <v>0</v>
      </c>
      <c r="I187" s="11">
        <f>'т.2000 выгрузка '!I169</f>
        <v>0</v>
      </c>
      <c r="J187" s="11">
        <f>'т.2000 выгрузка '!J169</f>
        <v>0</v>
      </c>
      <c r="K187" s="11">
        <f>'т.2000 выгрузка '!K169</f>
        <v>0</v>
      </c>
      <c r="L187" s="11">
        <f>'т.2000 выгрузка '!L169</f>
        <v>0</v>
      </c>
      <c r="M187" s="11">
        <f>'т.2000 выгрузка '!M169</f>
        <v>0</v>
      </c>
      <c r="N187" s="11">
        <f>'т.2000 выгрузка '!N169</f>
        <v>0</v>
      </c>
      <c r="O187" s="11">
        <f>'т.2000 выгрузка '!O169</f>
        <v>0</v>
      </c>
      <c r="P187" s="11">
        <f>'т.2000 выгрузка '!P169</f>
        <v>0</v>
      </c>
      <c r="Q187" s="11">
        <f>'т.2000 выгрузка '!Q169</f>
        <v>0</v>
      </c>
      <c r="R187" s="11">
        <f>'т.2000 выгрузка '!R169</f>
        <v>0</v>
      </c>
      <c r="S187" s="11">
        <f>'т.2000 выгрузка '!S169</f>
        <v>0</v>
      </c>
      <c r="T187" s="11">
        <f>'т.2000 выгрузка '!T169</f>
        <v>0</v>
      </c>
      <c r="U187" s="11">
        <f>'т.2000 выгрузка '!U169</f>
        <v>0</v>
      </c>
      <c r="V187" s="18">
        <f t="shared" si="90"/>
        <v>0</v>
      </c>
      <c r="W187" s="18">
        <f t="shared" si="72"/>
        <v>0</v>
      </c>
      <c r="X187" s="18">
        <f t="shared" si="73"/>
        <v>0</v>
      </c>
      <c r="Y187" s="18">
        <f t="shared" si="74"/>
        <v>0</v>
      </c>
      <c r="Z187" s="18">
        <f t="shared" si="75"/>
        <v>0</v>
      </c>
      <c r="AA187" s="18">
        <f t="shared" si="76"/>
        <v>0</v>
      </c>
      <c r="AB187" s="18">
        <f t="shared" si="77"/>
        <v>0</v>
      </c>
      <c r="AC187" s="18">
        <f t="shared" si="78"/>
        <v>0</v>
      </c>
      <c r="AD187" s="18">
        <f t="shared" si="79"/>
        <v>0</v>
      </c>
      <c r="AE187" s="8">
        <f t="shared" si="81"/>
        <v>0</v>
      </c>
      <c r="AF187" s="8">
        <f t="shared" si="82"/>
        <v>0</v>
      </c>
      <c r="AG187" s="8">
        <f t="shared" si="66"/>
        <v>0</v>
      </c>
      <c r="AH187" s="8">
        <f t="shared" si="67"/>
        <v>0</v>
      </c>
      <c r="AI187" s="8">
        <f t="shared" si="68"/>
        <v>0</v>
      </c>
    </row>
    <row r="188" spans="1:35" ht="13.2" customHeight="1">
      <c r="A188" s="10" t="s">
        <v>500</v>
      </c>
      <c r="B188" s="10" t="s">
        <v>501</v>
      </c>
      <c r="C188" s="10" t="s">
        <v>502</v>
      </c>
      <c r="D188" s="11">
        <f>'т.2000 выгрузка '!D170</f>
        <v>0</v>
      </c>
      <c r="E188" s="11">
        <f>'т.2000 выгрузка '!E170</f>
        <v>0</v>
      </c>
      <c r="F188" s="11">
        <f>'т.2000 выгрузка '!F170</f>
        <v>0</v>
      </c>
      <c r="G188" s="11">
        <f>'т.2000 выгрузка '!G170</f>
        <v>0</v>
      </c>
      <c r="H188" s="11">
        <f>'т.2000 выгрузка '!H170</f>
        <v>0</v>
      </c>
      <c r="I188" s="11">
        <f>'т.2000 выгрузка '!I170</f>
        <v>0</v>
      </c>
      <c r="J188" s="11">
        <f>'т.2000 выгрузка '!J170</f>
        <v>0</v>
      </c>
      <c r="K188" s="11">
        <f>'т.2000 выгрузка '!K170</f>
        <v>0</v>
      </c>
      <c r="L188" s="11">
        <f>'т.2000 выгрузка '!L170</f>
        <v>0</v>
      </c>
      <c r="M188" s="11">
        <f>'т.2000 выгрузка '!M170</f>
        <v>0</v>
      </c>
      <c r="N188" s="11">
        <f>'т.2000 выгрузка '!N170</f>
        <v>0</v>
      </c>
      <c r="O188" s="11">
        <f>'т.2000 выгрузка '!O170</f>
        <v>0</v>
      </c>
      <c r="P188" s="11">
        <f>'т.2000 выгрузка '!P170</f>
        <v>0</v>
      </c>
      <c r="Q188" s="11">
        <f>'т.2000 выгрузка '!Q170</f>
        <v>0</v>
      </c>
      <c r="R188" s="11">
        <f>'т.2000 выгрузка '!R170</f>
        <v>0</v>
      </c>
      <c r="S188" s="11">
        <f>'т.2000 выгрузка '!S170</f>
        <v>0</v>
      </c>
      <c r="T188" s="11">
        <f>'т.2000 выгрузка '!T170</f>
        <v>0</v>
      </c>
      <c r="U188" s="11">
        <f>'т.2000 выгрузка '!U170</f>
        <v>0</v>
      </c>
      <c r="V188" s="18">
        <f t="shared" si="90"/>
        <v>0</v>
      </c>
      <c r="W188" s="18">
        <f t="shared" si="72"/>
        <v>0</v>
      </c>
      <c r="X188" s="18">
        <f t="shared" si="73"/>
        <v>0</v>
      </c>
      <c r="Y188" s="18">
        <f t="shared" si="74"/>
        <v>0</v>
      </c>
      <c r="Z188" s="18">
        <f t="shared" si="75"/>
        <v>0</v>
      </c>
      <c r="AA188" s="18">
        <f t="shared" si="76"/>
        <v>0</v>
      </c>
      <c r="AB188" s="18">
        <f t="shared" si="77"/>
        <v>0</v>
      </c>
      <c r="AC188" s="18">
        <f t="shared" si="78"/>
        <v>0</v>
      </c>
      <c r="AD188" s="18">
        <f t="shared" si="79"/>
        <v>0</v>
      </c>
      <c r="AE188" s="8">
        <f t="shared" si="81"/>
        <v>0</v>
      </c>
      <c r="AF188" s="8">
        <f t="shared" si="82"/>
        <v>0</v>
      </c>
      <c r="AG188" s="8">
        <f t="shared" si="66"/>
        <v>0</v>
      </c>
      <c r="AH188" s="8">
        <f t="shared" si="67"/>
        <v>0</v>
      </c>
      <c r="AI188" s="8">
        <f t="shared" si="68"/>
        <v>0</v>
      </c>
    </row>
    <row r="189" spans="1:35" ht="13.2" customHeight="1">
      <c r="A189" s="10" t="s">
        <v>503</v>
      </c>
      <c r="B189" s="10" t="s">
        <v>504</v>
      </c>
      <c r="C189" s="10" t="s">
        <v>505</v>
      </c>
      <c r="D189" s="11">
        <f>'т.2000 выгрузка '!D171</f>
        <v>0</v>
      </c>
      <c r="E189" s="11">
        <f>'т.2000 выгрузка '!E171</f>
        <v>0</v>
      </c>
      <c r="F189" s="11">
        <f>'т.2000 выгрузка '!F171</f>
        <v>0</v>
      </c>
      <c r="G189" s="11">
        <f>'т.2000 выгрузка '!G171</f>
        <v>0</v>
      </c>
      <c r="H189" s="11">
        <f>'т.2000 выгрузка '!H171</f>
        <v>0</v>
      </c>
      <c r="I189" s="11">
        <f>'т.2000 выгрузка '!I171</f>
        <v>0</v>
      </c>
      <c r="J189" s="11">
        <f>'т.2000 выгрузка '!J171</f>
        <v>0</v>
      </c>
      <c r="K189" s="11">
        <f>'т.2000 выгрузка '!K171</f>
        <v>0</v>
      </c>
      <c r="L189" s="11">
        <f>'т.2000 выгрузка '!L171</f>
        <v>0</v>
      </c>
      <c r="M189" s="11">
        <f>'т.2000 выгрузка '!M171</f>
        <v>0</v>
      </c>
      <c r="N189" s="11">
        <f>'т.2000 выгрузка '!N171</f>
        <v>0</v>
      </c>
      <c r="O189" s="11">
        <f>'т.2000 выгрузка '!O171</f>
        <v>0</v>
      </c>
      <c r="P189" s="11">
        <f>'т.2000 выгрузка '!P171</f>
        <v>0</v>
      </c>
      <c r="Q189" s="11">
        <f>'т.2000 выгрузка '!Q171</f>
        <v>0</v>
      </c>
      <c r="R189" s="11">
        <f>'т.2000 выгрузка '!R171</f>
        <v>0</v>
      </c>
      <c r="S189" s="11">
        <f>'т.2000 выгрузка '!S171</f>
        <v>0</v>
      </c>
      <c r="T189" s="11">
        <f>'т.2000 выгрузка '!T171</f>
        <v>0</v>
      </c>
      <c r="U189" s="11">
        <f>'т.2000 выгрузка '!U171</f>
        <v>0</v>
      </c>
      <c r="V189" s="18">
        <f t="shared" si="90"/>
        <v>0</v>
      </c>
      <c r="W189" s="18">
        <f t="shared" si="72"/>
        <v>0</v>
      </c>
      <c r="X189" s="18">
        <f t="shared" si="73"/>
        <v>0</v>
      </c>
      <c r="Y189" s="18">
        <f t="shared" si="74"/>
        <v>0</v>
      </c>
      <c r="Z189" s="18">
        <f t="shared" si="75"/>
        <v>0</v>
      </c>
      <c r="AA189" s="18">
        <f t="shared" si="76"/>
        <v>0</v>
      </c>
      <c r="AB189" s="18">
        <f t="shared" si="77"/>
        <v>0</v>
      </c>
      <c r="AC189" s="18">
        <f t="shared" si="78"/>
        <v>0</v>
      </c>
      <c r="AD189" s="18">
        <f t="shared" si="79"/>
        <v>0</v>
      </c>
      <c r="AE189" s="8">
        <f t="shared" si="81"/>
        <v>0</v>
      </c>
      <c r="AF189" s="8">
        <f t="shared" si="82"/>
        <v>0</v>
      </c>
      <c r="AG189" s="8">
        <f t="shared" si="66"/>
        <v>0</v>
      </c>
      <c r="AH189" s="8">
        <f t="shared" si="67"/>
        <v>0</v>
      </c>
      <c r="AI189" s="8">
        <f t="shared" si="68"/>
        <v>0</v>
      </c>
    </row>
    <row r="190" spans="1:35" ht="13.2" customHeight="1">
      <c r="A190" s="10" t="s">
        <v>506</v>
      </c>
      <c r="B190" s="10" t="s">
        <v>507</v>
      </c>
      <c r="C190" s="10" t="s">
        <v>508</v>
      </c>
      <c r="D190" s="11">
        <f>'т.2000 выгрузка '!D172</f>
        <v>0</v>
      </c>
      <c r="E190" s="11">
        <f>'т.2000 выгрузка '!E172</f>
        <v>0</v>
      </c>
      <c r="F190" s="11">
        <f>'т.2000 выгрузка '!F172</f>
        <v>0</v>
      </c>
      <c r="G190" s="11">
        <f>'т.2000 выгрузка '!G172</f>
        <v>0</v>
      </c>
      <c r="H190" s="11">
        <f>'т.2000 выгрузка '!H172</f>
        <v>0</v>
      </c>
      <c r="I190" s="11">
        <f>'т.2000 выгрузка '!I172</f>
        <v>0</v>
      </c>
      <c r="J190" s="11">
        <f>'т.2000 выгрузка '!J172</f>
        <v>0</v>
      </c>
      <c r="K190" s="11">
        <f>'т.2000 выгрузка '!K172</f>
        <v>0</v>
      </c>
      <c r="L190" s="11">
        <f>'т.2000 выгрузка '!L172</f>
        <v>0</v>
      </c>
      <c r="M190" s="11">
        <f>'т.2000 выгрузка '!M172</f>
        <v>0</v>
      </c>
      <c r="N190" s="11">
        <f>'т.2000 выгрузка '!N172</f>
        <v>0</v>
      </c>
      <c r="O190" s="11">
        <f>'т.2000 выгрузка '!O172</f>
        <v>0</v>
      </c>
      <c r="P190" s="11">
        <f>'т.2000 выгрузка '!P172</f>
        <v>0</v>
      </c>
      <c r="Q190" s="11">
        <f>'т.2000 выгрузка '!Q172</f>
        <v>0</v>
      </c>
      <c r="R190" s="11">
        <f>'т.2000 выгрузка '!R172</f>
        <v>0</v>
      </c>
      <c r="S190" s="11">
        <f>'т.2000 выгрузка '!S172</f>
        <v>0</v>
      </c>
      <c r="T190" s="11">
        <f>'т.2000 выгрузка '!T172</f>
        <v>0</v>
      </c>
      <c r="U190" s="11">
        <f>'т.2000 выгрузка '!U172</f>
        <v>0</v>
      </c>
      <c r="V190" s="18">
        <f t="shared" si="90"/>
        <v>0</v>
      </c>
      <c r="W190" s="18">
        <f t="shared" si="72"/>
        <v>0</v>
      </c>
      <c r="X190" s="18">
        <f t="shared" si="73"/>
        <v>0</v>
      </c>
      <c r="Y190" s="18">
        <f t="shared" si="74"/>
        <v>0</v>
      </c>
      <c r="Z190" s="18">
        <f t="shared" si="75"/>
        <v>0</v>
      </c>
      <c r="AA190" s="18">
        <f t="shared" si="76"/>
        <v>0</v>
      </c>
      <c r="AB190" s="18">
        <f t="shared" si="77"/>
        <v>0</v>
      </c>
      <c r="AC190" s="18">
        <f t="shared" si="78"/>
        <v>0</v>
      </c>
      <c r="AD190" s="18">
        <f t="shared" si="79"/>
        <v>0</v>
      </c>
      <c r="AE190" s="8">
        <f t="shared" si="81"/>
        <v>0</v>
      </c>
      <c r="AF190" s="8">
        <f t="shared" si="82"/>
        <v>0</v>
      </c>
      <c r="AG190" s="8">
        <f t="shared" si="66"/>
        <v>0</v>
      </c>
      <c r="AH190" s="8">
        <f t="shared" si="67"/>
        <v>0</v>
      </c>
      <c r="AI190" s="8">
        <f t="shared" si="68"/>
        <v>0</v>
      </c>
    </row>
    <row r="191" spans="1:35" ht="13.2" customHeight="1">
      <c r="A191" s="10" t="s">
        <v>509</v>
      </c>
      <c r="B191" s="10" t="s">
        <v>510</v>
      </c>
      <c r="C191" s="10" t="s">
        <v>511</v>
      </c>
      <c r="D191" s="11">
        <f>'т.2000 выгрузка '!D173</f>
        <v>0</v>
      </c>
      <c r="E191" s="11">
        <f>'т.2000 выгрузка '!E173</f>
        <v>0</v>
      </c>
      <c r="F191" s="11">
        <f>'т.2000 выгрузка '!F173</f>
        <v>0</v>
      </c>
      <c r="G191" s="11">
        <f>'т.2000 выгрузка '!G173</f>
        <v>0</v>
      </c>
      <c r="H191" s="11">
        <f>'т.2000 выгрузка '!H173</f>
        <v>0</v>
      </c>
      <c r="I191" s="11">
        <f>'т.2000 выгрузка '!I173</f>
        <v>0</v>
      </c>
      <c r="J191" s="11">
        <f>'т.2000 выгрузка '!J173</f>
        <v>0</v>
      </c>
      <c r="K191" s="11">
        <f>'т.2000 выгрузка '!K173</f>
        <v>0</v>
      </c>
      <c r="L191" s="11">
        <f>'т.2000 выгрузка '!L173</f>
        <v>0</v>
      </c>
      <c r="M191" s="11">
        <f>'т.2000 выгрузка '!M173</f>
        <v>0</v>
      </c>
      <c r="N191" s="11">
        <f>'т.2000 выгрузка '!N173</f>
        <v>0</v>
      </c>
      <c r="O191" s="11">
        <f>'т.2000 выгрузка '!O173</f>
        <v>0</v>
      </c>
      <c r="P191" s="11">
        <f>'т.2000 выгрузка '!P173</f>
        <v>0</v>
      </c>
      <c r="Q191" s="11">
        <f>'т.2000 выгрузка '!Q173</f>
        <v>0</v>
      </c>
      <c r="R191" s="11">
        <f>'т.2000 выгрузка '!R173</f>
        <v>0</v>
      </c>
      <c r="S191" s="11">
        <f>'т.2000 выгрузка '!S173</f>
        <v>0</v>
      </c>
      <c r="T191" s="11">
        <f>'т.2000 выгрузка '!T173</f>
        <v>0</v>
      </c>
      <c r="U191" s="11">
        <f>'т.2000 выгрузка '!U173</f>
        <v>0</v>
      </c>
      <c r="V191" s="18">
        <f t="shared" si="90"/>
        <v>0</v>
      </c>
      <c r="W191" s="18">
        <f t="shared" si="72"/>
        <v>0</v>
      </c>
      <c r="X191" s="18">
        <f t="shared" si="73"/>
        <v>0</v>
      </c>
      <c r="Y191" s="18">
        <f t="shared" si="74"/>
        <v>0</v>
      </c>
      <c r="Z191" s="18">
        <f t="shared" si="75"/>
        <v>0</v>
      </c>
      <c r="AA191" s="18">
        <f t="shared" si="76"/>
        <v>0</v>
      </c>
      <c r="AB191" s="18">
        <f t="shared" si="77"/>
        <v>0</v>
      </c>
      <c r="AC191" s="18">
        <f t="shared" si="78"/>
        <v>0</v>
      </c>
      <c r="AD191" s="18">
        <f t="shared" si="79"/>
        <v>0</v>
      </c>
      <c r="AE191" s="8">
        <f t="shared" si="81"/>
        <v>0</v>
      </c>
      <c r="AF191" s="8">
        <f t="shared" si="82"/>
        <v>0</v>
      </c>
      <c r="AG191" s="8">
        <f t="shared" si="66"/>
        <v>0</v>
      </c>
      <c r="AH191" s="8">
        <f t="shared" si="67"/>
        <v>0</v>
      </c>
      <c r="AI191" s="8">
        <f t="shared" si="68"/>
        <v>0</v>
      </c>
    </row>
    <row r="192" spans="1:35" ht="13.2" customHeight="1">
      <c r="A192" s="10" t="s">
        <v>512</v>
      </c>
      <c r="B192" s="10" t="s">
        <v>513</v>
      </c>
      <c r="C192" s="10" t="s">
        <v>514</v>
      </c>
      <c r="D192" s="11">
        <f>'т.2000 выгрузка '!D174</f>
        <v>0</v>
      </c>
      <c r="E192" s="11">
        <f>'т.2000 выгрузка '!E174</f>
        <v>0</v>
      </c>
      <c r="F192" s="11">
        <f>'т.2000 выгрузка '!F174</f>
        <v>0</v>
      </c>
      <c r="G192" s="11">
        <f>'т.2000 выгрузка '!G174</f>
        <v>0</v>
      </c>
      <c r="H192" s="11">
        <f>'т.2000 выгрузка '!H174</f>
        <v>0</v>
      </c>
      <c r="I192" s="11">
        <f>'т.2000 выгрузка '!I174</f>
        <v>0</v>
      </c>
      <c r="J192" s="11">
        <f>'т.2000 выгрузка '!J174</f>
        <v>0</v>
      </c>
      <c r="K192" s="11">
        <f>'т.2000 выгрузка '!K174</f>
        <v>0</v>
      </c>
      <c r="L192" s="11">
        <f>'т.2000 выгрузка '!L174</f>
        <v>0</v>
      </c>
      <c r="M192" s="11">
        <f>'т.2000 выгрузка '!M174</f>
        <v>0</v>
      </c>
      <c r="N192" s="11">
        <f>'т.2000 выгрузка '!N174</f>
        <v>0</v>
      </c>
      <c r="O192" s="11">
        <f>'т.2000 выгрузка '!O174</f>
        <v>0</v>
      </c>
      <c r="P192" s="11">
        <f>'т.2000 выгрузка '!P174</f>
        <v>0</v>
      </c>
      <c r="Q192" s="11">
        <f>'т.2000 выгрузка '!Q174</f>
        <v>0</v>
      </c>
      <c r="R192" s="11">
        <f>'т.2000 выгрузка '!R174</f>
        <v>0</v>
      </c>
      <c r="S192" s="11">
        <f>'т.2000 выгрузка '!S174</f>
        <v>0</v>
      </c>
      <c r="T192" s="11">
        <f>'т.2000 выгрузка '!T174</f>
        <v>0</v>
      </c>
      <c r="U192" s="11">
        <f>'т.2000 выгрузка '!U174</f>
        <v>0</v>
      </c>
      <c r="V192" s="18">
        <f t="shared" si="90"/>
        <v>0</v>
      </c>
      <c r="W192" s="18">
        <f t="shared" si="72"/>
        <v>0</v>
      </c>
      <c r="X192" s="18">
        <f t="shared" si="73"/>
        <v>0</v>
      </c>
      <c r="Y192" s="18">
        <f t="shared" si="74"/>
        <v>0</v>
      </c>
      <c r="Z192" s="18">
        <f t="shared" si="75"/>
        <v>0</v>
      </c>
      <c r="AA192" s="18">
        <f t="shared" si="76"/>
        <v>0</v>
      </c>
      <c r="AB192" s="18">
        <f t="shared" si="77"/>
        <v>0</v>
      </c>
      <c r="AC192" s="18">
        <f t="shared" si="78"/>
        <v>0</v>
      </c>
      <c r="AD192" s="18">
        <f t="shared" si="79"/>
        <v>0</v>
      </c>
      <c r="AE192" s="8">
        <f t="shared" si="81"/>
        <v>0</v>
      </c>
      <c r="AF192" s="8">
        <f t="shared" si="82"/>
        <v>0</v>
      </c>
      <c r="AG192" s="8">
        <f t="shared" si="66"/>
        <v>0</v>
      </c>
      <c r="AH192" s="8">
        <f t="shared" si="67"/>
        <v>0</v>
      </c>
      <c r="AI192" s="8">
        <f t="shared" si="68"/>
        <v>0</v>
      </c>
    </row>
    <row r="193" spans="1:35" ht="13.2" customHeight="1">
      <c r="A193" s="19" t="s">
        <v>818</v>
      </c>
      <c r="B193" s="20"/>
      <c r="C193" s="20"/>
      <c r="D193" s="21">
        <f>D179-D180-D183-D184-D185-D186-D187-D188-D189-D190-D191-D192</f>
        <v>0</v>
      </c>
      <c r="E193" s="21">
        <f t="shared" ref="E193:U193" si="91">E179-E180-E183-E184-E185-E186-E187-E188-E189-E190-E191-E192</f>
        <v>0</v>
      </c>
      <c r="F193" s="21">
        <f t="shared" si="91"/>
        <v>0</v>
      </c>
      <c r="G193" s="21">
        <f t="shared" si="91"/>
        <v>0</v>
      </c>
      <c r="H193" s="21">
        <f t="shared" si="91"/>
        <v>0</v>
      </c>
      <c r="I193" s="21">
        <f t="shared" si="91"/>
        <v>0</v>
      </c>
      <c r="J193" s="21">
        <f t="shared" si="91"/>
        <v>0</v>
      </c>
      <c r="K193" s="21">
        <f t="shared" si="91"/>
        <v>0</v>
      </c>
      <c r="L193" s="21">
        <f t="shared" si="91"/>
        <v>0</v>
      </c>
      <c r="M193" s="21">
        <f t="shared" si="91"/>
        <v>0</v>
      </c>
      <c r="N193" s="21">
        <f t="shared" si="91"/>
        <v>0</v>
      </c>
      <c r="O193" s="21">
        <f t="shared" si="91"/>
        <v>0</v>
      </c>
      <c r="P193" s="21">
        <f t="shared" si="91"/>
        <v>0</v>
      </c>
      <c r="Q193" s="21">
        <f t="shared" si="91"/>
        <v>0</v>
      </c>
      <c r="R193" s="21">
        <f t="shared" si="91"/>
        <v>0</v>
      </c>
      <c r="S193" s="21">
        <f t="shared" si="91"/>
        <v>0</v>
      </c>
      <c r="T193" s="21">
        <f t="shared" si="91"/>
        <v>0</v>
      </c>
      <c r="U193" s="21">
        <f t="shared" si="91"/>
        <v>0</v>
      </c>
      <c r="V193" s="21">
        <f t="shared" si="90"/>
        <v>0</v>
      </c>
      <c r="W193" s="21">
        <f t="shared" si="72"/>
        <v>0</v>
      </c>
      <c r="X193" s="21">
        <f t="shared" si="73"/>
        <v>0</v>
      </c>
      <c r="Y193" s="21">
        <f t="shared" si="74"/>
        <v>0</v>
      </c>
      <c r="Z193" s="21">
        <f t="shared" si="75"/>
        <v>0</v>
      </c>
      <c r="AA193" s="21">
        <f t="shared" si="76"/>
        <v>0</v>
      </c>
      <c r="AB193" s="21">
        <f t="shared" si="77"/>
        <v>0</v>
      </c>
      <c r="AC193" s="21">
        <f t="shared" si="78"/>
        <v>0</v>
      </c>
      <c r="AD193" s="21">
        <f t="shared" si="79"/>
        <v>0</v>
      </c>
      <c r="AE193" s="33">
        <f t="shared" si="81"/>
        <v>0</v>
      </c>
      <c r="AF193" s="33">
        <f t="shared" si="82"/>
        <v>0</v>
      </c>
      <c r="AG193" s="78">
        <f t="shared" si="66"/>
        <v>0</v>
      </c>
      <c r="AH193" s="78">
        <f t="shared" si="67"/>
        <v>0</v>
      </c>
      <c r="AI193" s="78">
        <f t="shared" si="68"/>
        <v>0</v>
      </c>
    </row>
    <row r="194" spans="1:35" ht="13.2" customHeight="1">
      <c r="A194" s="10" t="s">
        <v>515</v>
      </c>
      <c r="B194" s="10" t="s">
        <v>516</v>
      </c>
      <c r="C194" s="10" t="s">
        <v>517</v>
      </c>
      <c r="D194" s="11">
        <f>'т.2000 выгрузка '!D175</f>
        <v>0</v>
      </c>
      <c r="E194" s="11">
        <f>'т.2000 выгрузка '!E175</f>
        <v>0</v>
      </c>
      <c r="F194" s="11">
        <f>'т.2000 выгрузка '!F175</f>
        <v>0</v>
      </c>
      <c r="G194" s="11">
        <f>'т.2000 выгрузка '!G175</f>
        <v>0</v>
      </c>
      <c r="H194" s="11">
        <f>'т.2000 выгрузка '!H175</f>
        <v>0</v>
      </c>
      <c r="I194" s="11">
        <f>'т.2000 выгрузка '!I175</f>
        <v>0</v>
      </c>
      <c r="J194" s="11">
        <f>'т.2000 выгрузка '!J175</f>
        <v>0</v>
      </c>
      <c r="K194" s="11">
        <f>'т.2000 выгрузка '!K175</f>
        <v>0</v>
      </c>
      <c r="L194" s="11">
        <f>'т.2000 выгрузка '!L175</f>
        <v>0</v>
      </c>
      <c r="M194" s="11">
        <f>'т.2000 выгрузка '!M175</f>
        <v>0</v>
      </c>
      <c r="N194" s="11">
        <f>'т.2000 выгрузка '!N175</f>
        <v>0</v>
      </c>
      <c r="O194" s="11">
        <f>'т.2000 выгрузка '!O175</f>
        <v>0</v>
      </c>
      <c r="P194" s="11">
        <f>'т.2000 выгрузка '!P175</f>
        <v>0</v>
      </c>
      <c r="Q194" s="11">
        <f>'т.2000 выгрузка '!Q175</f>
        <v>0</v>
      </c>
      <c r="R194" s="11">
        <f>'т.2000 выгрузка '!R175</f>
        <v>0</v>
      </c>
      <c r="S194" s="11">
        <f>'т.2000 выгрузка '!S175</f>
        <v>0</v>
      </c>
      <c r="T194" s="11">
        <f>'т.2000 выгрузка '!T175</f>
        <v>0</v>
      </c>
      <c r="U194" s="11">
        <f>'т.2000 выгрузка '!U175</f>
        <v>0</v>
      </c>
      <c r="V194" s="18">
        <f t="shared" si="90"/>
        <v>0</v>
      </c>
      <c r="W194" s="18">
        <f t="shared" si="72"/>
        <v>0</v>
      </c>
      <c r="X194" s="18">
        <f t="shared" si="73"/>
        <v>0</v>
      </c>
      <c r="Y194" s="18">
        <f t="shared" si="74"/>
        <v>0</v>
      </c>
      <c r="Z194" s="18">
        <f t="shared" si="75"/>
        <v>0</v>
      </c>
      <c r="AA194" s="18">
        <f t="shared" si="76"/>
        <v>0</v>
      </c>
      <c r="AB194" s="18">
        <f t="shared" si="77"/>
        <v>0</v>
      </c>
      <c r="AC194" s="18">
        <f t="shared" si="78"/>
        <v>0</v>
      </c>
      <c r="AD194" s="18">
        <f t="shared" si="79"/>
        <v>0</v>
      </c>
      <c r="AE194" s="8">
        <f t="shared" si="81"/>
        <v>0</v>
      </c>
      <c r="AF194" s="8">
        <f t="shared" si="82"/>
        <v>0</v>
      </c>
      <c r="AG194" s="8">
        <f t="shared" si="66"/>
        <v>0</v>
      </c>
      <c r="AH194" s="8">
        <f t="shared" si="67"/>
        <v>0</v>
      </c>
      <c r="AI194" s="8">
        <f t="shared" si="68"/>
        <v>0</v>
      </c>
    </row>
    <row r="195" spans="1:35" ht="13.2" customHeight="1">
      <c r="A195" s="10" t="s">
        <v>518</v>
      </c>
      <c r="B195" s="10" t="s">
        <v>519</v>
      </c>
      <c r="C195" s="10" t="s">
        <v>520</v>
      </c>
      <c r="D195" s="11">
        <f>'т.2000 выгрузка '!D176</f>
        <v>0</v>
      </c>
      <c r="E195" s="11">
        <f>'т.2000 выгрузка '!E176</f>
        <v>0</v>
      </c>
      <c r="F195" s="11">
        <f>'т.2000 выгрузка '!F176</f>
        <v>0</v>
      </c>
      <c r="G195" s="11">
        <f>'т.2000 выгрузка '!G176</f>
        <v>0</v>
      </c>
      <c r="H195" s="11">
        <f>'т.2000 выгрузка '!H176</f>
        <v>0</v>
      </c>
      <c r="I195" s="11">
        <f>'т.2000 выгрузка '!I176</f>
        <v>0</v>
      </c>
      <c r="J195" s="11">
        <f>'т.2000 выгрузка '!J176</f>
        <v>0</v>
      </c>
      <c r="K195" s="11">
        <f>'т.2000 выгрузка '!K176</f>
        <v>0</v>
      </c>
      <c r="L195" s="11">
        <f>'т.2000 выгрузка '!L176</f>
        <v>0</v>
      </c>
      <c r="M195" s="11">
        <f>'т.2000 выгрузка '!M176</f>
        <v>0</v>
      </c>
      <c r="N195" s="11">
        <f>'т.2000 выгрузка '!N176</f>
        <v>0</v>
      </c>
      <c r="O195" s="11">
        <f>'т.2000 выгрузка '!O176</f>
        <v>0</v>
      </c>
      <c r="P195" s="11">
        <f>'т.2000 выгрузка '!P176</f>
        <v>0</v>
      </c>
      <c r="Q195" s="11">
        <f>'т.2000 выгрузка '!Q176</f>
        <v>0</v>
      </c>
      <c r="R195" s="11">
        <f>'т.2000 выгрузка '!R176</f>
        <v>0</v>
      </c>
      <c r="S195" s="11">
        <f>'т.2000 выгрузка '!S176</f>
        <v>0</v>
      </c>
      <c r="T195" s="11">
        <f>'т.2000 выгрузка '!T176</f>
        <v>0</v>
      </c>
      <c r="U195" s="11">
        <f>'т.2000 выгрузка '!U176</f>
        <v>0</v>
      </c>
      <c r="V195" s="18">
        <f t="shared" si="90"/>
        <v>0</v>
      </c>
      <c r="W195" s="18">
        <f t="shared" si="72"/>
        <v>0</v>
      </c>
      <c r="X195" s="18">
        <f t="shared" si="73"/>
        <v>0</v>
      </c>
      <c r="Y195" s="18">
        <f t="shared" si="74"/>
        <v>0</v>
      </c>
      <c r="Z195" s="18">
        <f t="shared" si="75"/>
        <v>0</v>
      </c>
      <c r="AA195" s="18">
        <f t="shared" si="76"/>
        <v>0</v>
      </c>
      <c r="AB195" s="18">
        <f t="shared" si="77"/>
        <v>0</v>
      </c>
      <c r="AC195" s="18">
        <f t="shared" si="78"/>
        <v>0</v>
      </c>
      <c r="AD195" s="18">
        <f t="shared" si="79"/>
        <v>0</v>
      </c>
      <c r="AE195" s="8">
        <f t="shared" si="81"/>
        <v>0</v>
      </c>
      <c r="AF195" s="8">
        <f t="shared" si="82"/>
        <v>0</v>
      </c>
      <c r="AG195" s="8">
        <f t="shared" si="66"/>
        <v>0</v>
      </c>
      <c r="AH195" s="8">
        <f t="shared" si="67"/>
        <v>0</v>
      </c>
      <c r="AI195" s="8">
        <f t="shared" si="68"/>
        <v>0</v>
      </c>
    </row>
    <row r="196" spans="1:35" ht="13.2" customHeight="1">
      <c r="A196" s="10" t="s">
        <v>521</v>
      </c>
      <c r="B196" s="10" t="s">
        <v>522</v>
      </c>
      <c r="C196" s="10" t="s">
        <v>523</v>
      </c>
      <c r="D196" s="11">
        <f>'т.2000 выгрузка '!D177</f>
        <v>0</v>
      </c>
      <c r="E196" s="11">
        <f>'т.2000 выгрузка '!E177</f>
        <v>0</v>
      </c>
      <c r="F196" s="11">
        <f>'т.2000 выгрузка '!F177</f>
        <v>0</v>
      </c>
      <c r="G196" s="11">
        <f>'т.2000 выгрузка '!G177</f>
        <v>0</v>
      </c>
      <c r="H196" s="11">
        <f>'т.2000 выгрузка '!H177</f>
        <v>0</v>
      </c>
      <c r="I196" s="11">
        <f>'т.2000 выгрузка '!I177</f>
        <v>0</v>
      </c>
      <c r="J196" s="11">
        <f>'т.2000 выгрузка '!J177</f>
        <v>0</v>
      </c>
      <c r="K196" s="11">
        <f>'т.2000 выгрузка '!K177</f>
        <v>0</v>
      </c>
      <c r="L196" s="11">
        <f>'т.2000 выгрузка '!L177</f>
        <v>0</v>
      </c>
      <c r="M196" s="11">
        <f>'т.2000 выгрузка '!M177</f>
        <v>0</v>
      </c>
      <c r="N196" s="11">
        <f>'т.2000 выгрузка '!N177</f>
        <v>0</v>
      </c>
      <c r="O196" s="11">
        <f>'т.2000 выгрузка '!O177</f>
        <v>0</v>
      </c>
      <c r="P196" s="11">
        <f>'т.2000 выгрузка '!P177</f>
        <v>0</v>
      </c>
      <c r="Q196" s="11">
        <f>'т.2000 выгрузка '!Q177</f>
        <v>0</v>
      </c>
      <c r="R196" s="11">
        <f>'т.2000 выгрузка '!R177</f>
        <v>0</v>
      </c>
      <c r="S196" s="11">
        <f>'т.2000 выгрузка '!S177</f>
        <v>0</v>
      </c>
      <c r="T196" s="11">
        <f>'т.2000 выгрузка '!T177</f>
        <v>0</v>
      </c>
      <c r="U196" s="11">
        <f>'т.2000 выгрузка '!U177</f>
        <v>0</v>
      </c>
      <c r="V196" s="18">
        <f t="shared" si="90"/>
        <v>0</v>
      </c>
      <c r="W196" s="18">
        <f t="shared" si="72"/>
        <v>0</v>
      </c>
      <c r="X196" s="18">
        <f t="shared" si="73"/>
        <v>0</v>
      </c>
      <c r="Y196" s="18">
        <f t="shared" si="74"/>
        <v>0</v>
      </c>
      <c r="Z196" s="18">
        <f t="shared" si="75"/>
        <v>0</v>
      </c>
      <c r="AA196" s="18">
        <f t="shared" si="76"/>
        <v>0</v>
      </c>
      <c r="AB196" s="18">
        <f t="shared" si="77"/>
        <v>0</v>
      </c>
      <c r="AC196" s="18">
        <f t="shared" si="78"/>
        <v>0</v>
      </c>
      <c r="AD196" s="18">
        <f t="shared" si="79"/>
        <v>0</v>
      </c>
      <c r="AE196" s="8">
        <f t="shared" si="81"/>
        <v>0</v>
      </c>
      <c r="AF196" s="8">
        <f t="shared" si="82"/>
        <v>0</v>
      </c>
      <c r="AG196" s="8">
        <f t="shared" si="66"/>
        <v>0</v>
      </c>
      <c r="AH196" s="8">
        <f t="shared" si="67"/>
        <v>0</v>
      </c>
      <c r="AI196" s="8">
        <f t="shared" si="68"/>
        <v>0</v>
      </c>
    </row>
    <row r="197" spans="1:35" ht="13.2" customHeight="1">
      <c r="A197" s="10" t="s">
        <v>524</v>
      </c>
      <c r="B197" s="10" t="s">
        <v>525</v>
      </c>
      <c r="C197" s="10" t="s">
        <v>526</v>
      </c>
      <c r="D197" s="11">
        <f>'т.2000 выгрузка '!D178</f>
        <v>0</v>
      </c>
      <c r="E197" s="11">
        <f>'т.2000 выгрузка '!E178</f>
        <v>0</v>
      </c>
      <c r="F197" s="11">
        <f>'т.2000 выгрузка '!F178</f>
        <v>0</v>
      </c>
      <c r="G197" s="11">
        <f>'т.2000 выгрузка '!G178</f>
        <v>0</v>
      </c>
      <c r="H197" s="11">
        <f>'т.2000 выгрузка '!H178</f>
        <v>0</v>
      </c>
      <c r="I197" s="11">
        <f>'т.2000 выгрузка '!I178</f>
        <v>0</v>
      </c>
      <c r="J197" s="11">
        <f>'т.2000 выгрузка '!J178</f>
        <v>0</v>
      </c>
      <c r="K197" s="11">
        <f>'т.2000 выгрузка '!K178</f>
        <v>0</v>
      </c>
      <c r="L197" s="11">
        <f>'т.2000 выгрузка '!L178</f>
        <v>0</v>
      </c>
      <c r="M197" s="11">
        <f>'т.2000 выгрузка '!M178</f>
        <v>0</v>
      </c>
      <c r="N197" s="11">
        <f>'т.2000 выгрузка '!N178</f>
        <v>0</v>
      </c>
      <c r="O197" s="11">
        <f>'т.2000 выгрузка '!O178</f>
        <v>0</v>
      </c>
      <c r="P197" s="11">
        <f>'т.2000 выгрузка '!P178</f>
        <v>0</v>
      </c>
      <c r="Q197" s="11">
        <f>'т.2000 выгрузка '!Q178</f>
        <v>0</v>
      </c>
      <c r="R197" s="11">
        <f>'т.2000 выгрузка '!R178</f>
        <v>0</v>
      </c>
      <c r="S197" s="11">
        <f>'т.2000 выгрузка '!S178</f>
        <v>0</v>
      </c>
      <c r="T197" s="11">
        <f>'т.2000 выгрузка '!T178</f>
        <v>0</v>
      </c>
      <c r="U197" s="11">
        <f>'т.2000 выгрузка '!U178</f>
        <v>0</v>
      </c>
      <c r="V197" s="18">
        <f t="shared" si="90"/>
        <v>0</v>
      </c>
      <c r="W197" s="18">
        <f t="shared" si="72"/>
        <v>0</v>
      </c>
      <c r="X197" s="18">
        <f t="shared" si="73"/>
        <v>0</v>
      </c>
      <c r="Y197" s="18">
        <f t="shared" si="74"/>
        <v>0</v>
      </c>
      <c r="Z197" s="18">
        <f t="shared" si="75"/>
        <v>0</v>
      </c>
      <c r="AA197" s="18">
        <f t="shared" si="76"/>
        <v>0</v>
      </c>
      <c r="AB197" s="18">
        <f t="shared" si="77"/>
        <v>0</v>
      </c>
      <c r="AC197" s="18">
        <f t="shared" si="78"/>
        <v>0</v>
      </c>
      <c r="AD197" s="18">
        <f t="shared" si="79"/>
        <v>0</v>
      </c>
      <c r="AE197" s="8">
        <f t="shared" si="81"/>
        <v>0</v>
      </c>
      <c r="AF197" s="8">
        <f t="shared" si="82"/>
        <v>0</v>
      </c>
      <c r="AG197" s="8">
        <f t="shared" si="66"/>
        <v>0</v>
      </c>
      <c r="AH197" s="8">
        <f t="shared" si="67"/>
        <v>0</v>
      </c>
      <c r="AI197" s="8">
        <f t="shared" si="68"/>
        <v>0</v>
      </c>
    </row>
    <row r="198" spans="1:35" ht="13.2" customHeight="1">
      <c r="A198" s="10" t="s">
        <v>527</v>
      </c>
      <c r="B198" s="10" t="s">
        <v>528</v>
      </c>
      <c r="C198" s="10" t="s">
        <v>529</v>
      </c>
      <c r="D198" s="11">
        <f>'т.2000 выгрузка '!D179</f>
        <v>0</v>
      </c>
      <c r="E198" s="11">
        <f>'т.2000 выгрузка '!E179</f>
        <v>0</v>
      </c>
      <c r="F198" s="11">
        <f>'т.2000 выгрузка '!F179</f>
        <v>0</v>
      </c>
      <c r="G198" s="11">
        <f>'т.2000 выгрузка '!G179</f>
        <v>0</v>
      </c>
      <c r="H198" s="11">
        <f>'т.2000 выгрузка '!H179</f>
        <v>0</v>
      </c>
      <c r="I198" s="11">
        <f>'т.2000 выгрузка '!I179</f>
        <v>0</v>
      </c>
      <c r="J198" s="11">
        <f>'т.2000 выгрузка '!J179</f>
        <v>0</v>
      </c>
      <c r="K198" s="11">
        <f>'т.2000 выгрузка '!K179</f>
        <v>0</v>
      </c>
      <c r="L198" s="11">
        <f>'т.2000 выгрузка '!L179</f>
        <v>0</v>
      </c>
      <c r="M198" s="11">
        <f>'т.2000 выгрузка '!M179</f>
        <v>0</v>
      </c>
      <c r="N198" s="11">
        <f>'т.2000 выгрузка '!N179</f>
        <v>0</v>
      </c>
      <c r="O198" s="11">
        <f>'т.2000 выгрузка '!O179</f>
        <v>0</v>
      </c>
      <c r="P198" s="11">
        <f>'т.2000 выгрузка '!P179</f>
        <v>0</v>
      </c>
      <c r="Q198" s="11">
        <f>'т.2000 выгрузка '!Q179</f>
        <v>0</v>
      </c>
      <c r="R198" s="11">
        <f>'т.2000 выгрузка '!R179</f>
        <v>0</v>
      </c>
      <c r="S198" s="11">
        <f>'т.2000 выгрузка '!S179</f>
        <v>0</v>
      </c>
      <c r="T198" s="11">
        <f>'т.2000 выгрузка '!T179</f>
        <v>0</v>
      </c>
      <c r="U198" s="11">
        <f>'т.2000 выгрузка '!U179</f>
        <v>0</v>
      </c>
      <c r="V198" s="18">
        <f t="shared" si="90"/>
        <v>0</v>
      </c>
      <c r="W198" s="18">
        <f t="shared" si="72"/>
        <v>0</v>
      </c>
      <c r="X198" s="18">
        <f t="shared" si="73"/>
        <v>0</v>
      </c>
      <c r="Y198" s="18">
        <f t="shared" si="74"/>
        <v>0</v>
      </c>
      <c r="Z198" s="18">
        <f t="shared" si="75"/>
        <v>0</v>
      </c>
      <c r="AA198" s="18">
        <f t="shared" si="76"/>
        <v>0</v>
      </c>
      <c r="AB198" s="18">
        <f t="shared" si="77"/>
        <v>0</v>
      </c>
      <c r="AC198" s="18">
        <f t="shared" si="78"/>
        <v>0</v>
      </c>
      <c r="AD198" s="18">
        <f t="shared" si="79"/>
        <v>0</v>
      </c>
      <c r="AE198" s="8">
        <f t="shared" si="81"/>
        <v>0</v>
      </c>
      <c r="AF198" s="8">
        <f t="shared" si="82"/>
        <v>0</v>
      </c>
      <c r="AG198" s="8">
        <f t="shared" si="66"/>
        <v>0</v>
      </c>
      <c r="AH198" s="8">
        <f t="shared" si="67"/>
        <v>0</v>
      </c>
      <c r="AI198" s="8">
        <f t="shared" si="68"/>
        <v>0</v>
      </c>
    </row>
    <row r="199" spans="1:35" ht="13.2" customHeight="1">
      <c r="A199" s="10" t="s">
        <v>530</v>
      </c>
      <c r="B199" s="10" t="s">
        <v>531</v>
      </c>
      <c r="C199" s="10" t="s">
        <v>532</v>
      </c>
      <c r="D199" s="11">
        <f>'т.2000 выгрузка '!D180</f>
        <v>0</v>
      </c>
      <c r="E199" s="11">
        <f>'т.2000 выгрузка '!E180</f>
        <v>0</v>
      </c>
      <c r="F199" s="11">
        <f>'т.2000 выгрузка '!F180</f>
        <v>0</v>
      </c>
      <c r="G199" s="11">
        <f>'т.2000 выгрузка '!G180</f>
        <v>0</v>
      </c>
      <c r="H199" s="11">
        <f>'т.2000 выгрузка '!H180</f>
        <v>0</v>
      </c>
      <c r="I199" s="11">
        <f>'т.2000 выгрузка '!I180</f>
        <v>0</v>
      </c>
      <c r="J199" s="11">
        <f>'т.2000 выгрузка '!J180</f>
        <v>0</v>
      </c>
      <c r="K199" s="11">
        <f>'т.2000 выгрузка '!K180</f>
        <v>0</v>
      </c>
      <c r="L199" s="11">
        <f>'т.2000 выгрузка '!L180</f>
        <v>0</v>
      </c>
      <c r="M199" s="11">
        <f>'т.2000 выгрузка '!M180</f>
        <v>0</v>
      </c>
      <c r="N199" s="11">
        <f>'т.2000 выгрузка '!N180</f>
        <v>0</v>
      </c>
      <c r="O199" s="11">
        <f>'т.2000 выгрузка '!O180</f>
        <v>0</v>
      </c>
      <c r="P199" s="11">
        <f>'т.2000 выгрузка '!P180</f>
        <v>0</v>
      </c>
      <c r="Q199" s="11">
        <f>'т.2000 выгрузка '!Q180</f>
        <v>0</v>
      </c>
      <c r="R199" s="11">
        <f>'т.2000 выгрузка '!R180</f>
        <v>0</v>
      </c>
      <c r="S199" s="11">
        <f>'т.2000 выгрузка '!S180</f>
        <v>0</v>
      </c>
      <c r="T199" s="11">
        <f>'т.2000 выгрузка '!T180</f>
        <v>0</v>
      </c>
      <c r="U199" s="11">
        <f>'т.2000 выгрузка '!U180</f>
        <v>0</v>
      </c>
      <c r="V199" s="18">
        <f>D199-M199</f>
        <v>0</v>
      </c>
      <c r="W199" s="18">
        <f t="shared" si="72"/>
        <v>0</v>
      </c>
      <c r="X199" s="18">
        <f t="shared" si="73"/>
        <v>0</v>
      </c>
      <c r="Y199" s="18">
        <f t="shared" si="74"/>
        <v>0</v>
      </c>
      <c r="Z199" s="18">
        <f t="shared" si="75"/>
        <v>0</v>
      </c>
      <c r="AA199" s="18">
        <f t="shared" si="76"/>
        <v>0</v>
      </c>
      <c r="AB199" s="18">
        <f t="shared" si="77"/>
        <v>0</v>
      </c>
      <c r="AC199" s="18">
        <f t="shared" si="78"/>
        <v>0</v>
      </c>
      <c r="AD199" s="18">
        <f t="shared" si="79"/>
        <v>0</v>
      </c>
      <c r="AE199" s="8">
        <f t="shared" si="81"/>
        <v>0</v>
      </c>
      <c r="AF199" s="8">
        <f t="shared" si="82"/>
        <v>0</v>
      </c>
      <c r="AG199" s="8">
        <f t="shared" si="66"/>
        <v>0</v>
      </c>
      <c r="AH199" s="8">
        <f t="shared" si="67"/>
        <v>0</v>
      </c>
      <c r="AI199" s="8">
        <f t="shared" si="68"/>
        <v>0</v>
      </c>
    </row>
    <row r="200" spans="1:35" ht="13.2" customHeight="1">
      <c r="A200" s="10" t="s">
        <v>533</v>
      </c>
      <c r="B200" s="10" t="s">
        <v>534</v>
      </c>
      <c r="C200" s="10" t="s">
        <v>535</v>
      </c>
      <c r="D200" s="11">
        <f>'т.2000 выгрузка '!D181</f>
        <v>0</v>
      </c>
      <c r="E200" s="11">
        <f>'т.2000 выгрузка '!E181</f>
        <v>0</v>
      </c>
      <c r="F200" s="11">
        <f>'т.2000 выгрузка '!F181</f>
        <v>0</v>
      </c>
      <c r="G200" s="11">
        <f>'т.2000 выгрузка '!G181</f>
        <v>0</v>
      </c>
      <c r="H200" s="11">
        <f>'т.2000 выгрузка '!H181</f>
        <v>0</v>
      </c>
      <c r="I200" s="11">
        <f>'т.2000 выгрузка '!I181</f>
        <v>0</v>
      </c>
      <c r="J200" s="11">
        <f>'т.2000 выгрузка '!J181</f>
        <v>0</v>
      </c>
      <c r="K200" s="11">
        <f>'т.2000 выгрузка '!K181</f>
        <v>0</v>
      </c>
      <c r="L200" s="11">
        <f>'т.2000 выгрузка '!L181</f>
        <v>0</v>
      </c>
      <c r="M200" s="11">
        <f>'т.2000 выгрузка '!M181</f>
        <v>0</v>
      </c>
      <c r="N200" s="11">
        <f>'т.2000 выгрузка '!N181</f>
        <v>0</v>
      </c>
      <c r="O200" s="11">
        <f>'т.2000 выгрузка '!O181</f>
        <v>0</v>
      </c>
      <c r="P200" s="11">
        <f>'т.2000 выгрузка '!P181</f>
        <v>0</v>
      </c>
      <c r="Q200" s="11">
        <f>'т.2000 выгрузка '!Q181</f>
        <v>0</v>
      </c>
      <c r="R200" s="11">
        <f>'т.2000 выгрузка '!R181</f>
        <v>0</v>
      </c>
      <c r="S200" s="11">
        <f>'т.2000 выгрузка '!S181</f>
        <v>0</v>
      </c>
      <c r="T200" s="11">
        <f>'т.2000 выгрузка '!T181</f>
        <v>0</v>
      </c>
      <c r="U200" s="11">
        <f>'т.2000 выгрузка '!U181</f>
        <v>0</v>
      </c>
      <c r="V200" s="18">
        <f t="shared" ref="V200:V212" si="92">D200-M200</f>
        <v>0</v>
      </c>
      <c r="W200" s="18">
        <f t="shared" si="72"/>
        <v>0</v>
      </c>
      <c r="X200" s="18">
        <f t="shared" si="73"/>
        <v>0</v>
      </c>
      <c r="Y200" s="18">
        <f t="shared" si="74"/>
        <v>0</v>
      </c>
      <c r="Z200" s="18">
        <f t="shared" si="75"/>
        <v>0</v>
      </c>
      <c r="AA200" s="18">
        <f t="shared" si="76"/>
        <v>0</v>
      </c>
      <c r="AB200" s="18">
        <f t="shared" si="77"/>
        <v>0</v>
      </c>
      <c r="AC200" s="18">
        <f t="shared" si="78"/>
        <v>0</v>
      </c>
      <c r="AD200" s="18">
        <f t="shared" si="79"/>
        <v>0</v>
      </c>
      <c r="AE200" s="8">
        <f t="shared" si="81"/>
        <v>0</v>
      </c>
      <c r="AF200" s="8">
        <f t="shared" si="82"/>
        <v>0</v>
      </c>
      <c r="AG200" s="8">
        <f t="shared" si="66"/>
        <v>0</v>
      </c>
      <c r="AH200" s="8">
        <f t="shared" si="67"/>
        <v>0</v>
      </c>
      <c r="AI200" s="8">
        <f t="shared" si="68"/>
        <v>0</v>
      </c>
    </row>
    <row r="201" spans="1:35" ht="13.2" customHeight="1">
      <c r="A201" s="10" t="s">
        <v>536</v>
      </c>
      <c r="B201" s="10" t="s">
        <v>537</v>
      </c>
      <c r="C201" s="10" t="s">
        <v>538</v>
      </c>
      <c r="D201" s="11">
        <f>'т.2000 выгрузка '!D182</f>
        <v>0</v>
      </c>
      <c r="E201" s="11">
        <f>'т.2000 выгрузка '!E182</f>
        <v>0</v>
      </c>
      <c r="F201" s="11">
        <f>'т.2000 выгрузка '!F182</f>
        <v>0</v>
      </c>
      <c r="G201" s="11">
        <f>'т.2000 выгрузка '!G182</f>
        <v>0</v>
      </c>
      <c r="H201" s="11">
        <f>'т.2000 выгрузка '!H182</f>
        <v>0</v>
      </c>
      <c r="I201" s="11">
        <f>'т.2000 выгрузка '!I182</f>
        <v>0</v>
      </c>
      <c r="J201" s="11">
        <f>'т.2000 выгрузка '!J182</f>
        <v>0</v>
      </c>
      <c r="K201" s="11">
        <f>'т.2000 выгрузка '!K182</f>
        <v>0</v>
      </c>
      <c r="L201" s="11">
        <f>'т.2000 выгрузка '!L182</f>
        <v>0</v>
      </c>
      <c r="M201" s="11">
        <f>'т.2000 выгрузка '!M182</f>
        <v>0</v>
      </c>
      <c r="N201" s="11">
        <f>'т.2000 выгрузка '!N182</f>
        <v>0</v>
      </c>
      <c r="O201" s="11">
        <f>'т.2000 выгрузка '!O182</f>
        <v>0</v>
      </c>
      <c r="P201" s="11">
        <f>'т.2000 выгрузка '!P182</f>
        <v>0</v>
      </c>
      <c r="Q201" s="11">
        <f>'т.2000 выгрузка '!Q182</f>
        <v>0</v>
      </c>
      <c r="R201" s="11">
        <f>'т.2000 выгрузка '!R182</f>
        <v>0</v>
      </c>
      <c r="S201" s="11">
        <f>'т.2000 выгрузка '!S182</f>
        <v>0</v>
      </c>
      <c r="T201" s="11">
        <f>'т.2000 выгрузка '!T182</f>
        <v>0</v>
      </c>
      <c r="U201" s="11">
        <f>'т.2000 выгрузка '!U182</f>
        <v>0</v>
      </c>
      <c r="V201" s="18">
        <f t="shared" si="92"/>
        <v>0</v>
      </c>
      <c r="W201" s="18">
        <f t="shared" si="72"/>
        <v>0</v>
      </c>
      <c r="X201" s="18">
        <f t="shared" si="73"/>
        <v>0</v>
      </c>
      <c r="Y201" s="18">
        <f t="shared" si="74"/>
        <v>0</v>
      </c>
      <c r="Z201" s="18">
        <f t="shared" si="75"/>
        <v>0</v>
      </c>
      <c r="AA201" s="18">
        <f t="shared" si="76"/>
        <v>0</v>
      </c>
      <c r="AB201" s="18">
        <f t="shared" si="77"/>
        <v>0</v>
      </c>
      <c r="AC201" s="18">
        <f t="shared" si="78"/>
        <v>0</v>
      </c>
      <c r="AD201" s="18">
        <f t="shared" si="79"/>
        <v>0</v>
      </c>
      <c r="AE201" s="8">
        <f t="shared" si="81"/>
        <v>0</v>
      </c>
      <c r="AF201" s="8">
        <f t="shared" si="82"/>
        <v>0</v>
      </c>
      <c r="AG201" s="8">
        <f t="shared" si="66"/>
        <v>0</v>
      </c>
      <c r="AH201" s="8">
        <f t="shared" si="67"/>
        <v>0</v>
      </c>
      <c r="AI201" s="8">
        <f t="shared" si="68"/>
        <v>0</v>
      </c>
    </row>
    <row r="202" spans="1:35" ht="13.2" customHeight="1">
      <c r="A202" s="10" t="s">
        <v>539</v>
      </c>
      <c r="B202" s="10" t="s">
        <v>540</v>
      </c>
      <c r="C202" s="10" t="s">
        <v>541</v>
      </c>
      <c r="D202" s="11">
        <f>'т.2000 выгрузка '!D183</f>
        <v>0</v>
      </c>
      <c r="E202" s="11">
        <f>'т.2000 выгрузка '!E183</f>
        <v>0</v>
      </c>
      <c r="F202" s="11">
        <f>'т.2000 выгрузка '!F183</f>
        <v>0</v>
      </c>
      <c r="G202" s="11">
        <f>'т.2000 выгрузка '!G183</f>
        <v>0</v>
      </c>
      <c r="H202" s="11">
        <f>'т.2000 выгрузка '!H183</f>
        <v>0</v>
      </c>
      <c r="I202" s="11">
        <f>'т.2000 выгрузка '!I183</f>
        <v>0</v>
      </c>
      <c r="J202" s="11">
        <f>'т.2000 выгрузка '!J183</f>
        <v>0</v>
      </c>
      <c r="K202" s="11">
        <f>'т.2000 выгрузка '!K183</f>
        <v>0</v>
      </c>
      <c r="L202" s="11">
        <f>'т.2000 выгрузка '!L183</f>
        <v>0</v>
      </c>
      <c r="M202" s="11">
        <f>'т.2000 выгрузка '!M183</f>
        <v>0</v>
      </c>
      <c r="N202" s="11">
        <f>'т.2000 выгрузка '!N183</f>
        <v>0</v>
      </c>
      <c r="O202" s="11">
        <f>'т.2000 выгрузка '!O183</f>
        <v>0</v>
      </c>
      <c r="P202" s="11">
        <f>'т.2000 выгрузка '!P183</f>
        <v>0</v>
      </c>
      <c r="Q202" s="11">
        <f>'т.2000 выгрузка '!Q183</f>
        <v>0</v>
      </c>
      <c r="R202" s="11">
        <f>'т.2000 выгрузка '!R183</f>
        <v>0</v>
      </c>
      <c r="S202" s="11">
        <f>'т.2000 выгрузка '!S183</f>
        <v>0</v>
      </c>
      <c r="T202" s="11">
        <f>'т.2000 выгрузка '!T183</f>
        <v>0</v>
      </c>
      <c r="U202" s="11">
        <f>'т.2000 выгрузка '!U183</f>
        <v>0</v>
      </c>
      <c r="V202" s="18">
        <f t="shared" si="92"/>
        <v>0</v>
      </c>
      <c r="W202" s="18">
        <f t="shared" si="72"/>
        <v>0</v>
      </c>
      <c r="X202" s="18">
        <f t="shared" si="73"/>
        <v>0</v>
      </c>
      <c r="Y202" s="18">
        <f t="shared" si="74"/>
        <v>0</v>
      </c>
      <c r="Z202" s="18">
        <f t="shared" si="75"/>
        <v>0</v>
      </c>
      <c r="AA202" s="18">
        <f t="shared" si="76"/>
        <v>0</v>
      </c>
      <c r="AB202" s="18">
        <f t="shared" si="77"/>
        <v>0</v>
      </c>
      <c r="AC202" s="18">
        <f t="shared" si="78"/>
        <v>0</v>
      </c>
      <c r="AD202" s="18">
        <f t="shared" si="79"/>
        <v>0</v>
      </c>
      <c r="AE202" s="8">
        <f t="shared" si="81"/>
        <v>0</v>
      </c>
      <c r="AF202" s="8">
        <f t="shared" si="82"/>
        <v>0</v>
      </c>
      <c r="AG202" s="8">
        <f t="shared" si="66"/>
        <v>0</v>
      </c>
      <c r="AH202" s="8">
        <f t="shared" si="67"/>
        <v>0</v>
      </c>
      <c r="AI202" s="8">
        <f t="shared" si="68"/>
        <v>0</v>
      </c>
    </row>
    <row r="203" spans="1:35" ht="13.2" customHeight="1">
      <c r="A203" s="10" t="s">
        <v>542</v>
      </c>
      <c r="B203" s="10" t="s">
        <v>543</v>
      </c>
      <c r="C203" s="10" t="s">
        <v>544</v>
      </c>
      <c r="D203" s="11">
        <f>'т.2000 выгрузка '!D184</f>
        <v>0</v>
      </c>
      <c r="E203" s="11">
        <f>'т.2000 выгрузка '!E184</f>
        <v>0</v>
      </c>
      <c r="F203" s="11">
        <f>'т.2000 выгрузка '!F184</f>
        <v>0</v>
      </c>
      <c r="G203" s="11">
        <f>'т.2000 выгрузка '!G184</f>
        <v>0</v>
      </c>
      <c r="H203" s="11">
        <f>'т.2000 выгрузка '!H184</f>
        <v>0</v>
      </c>
      <c r="I203" s="11">
        <f>'т.2000 выгрузка '!I184</f>
        <v>0</v>
      </c>
      <c r="J203" s="11">
        <f>'т.2000 выгрузка '!J184</f>
        <v>0</v>
      </c>
      <c r="K203" s="11">
        <f>'т.2000 выгрузка '!K184</f>
        <v>0</v>
      </c>
      <c r="L203" s="11">
        <f>'т.2000 выгрузка '!L184</f>
        <v>0</v>
      </c>
      <c r="M203" s="11">
        <f>'т.2000 выгрузка '!M184</f>
        <v>0</v>
      </c>
      <c r="N203" s="11">
        <f>'т.2000 выгрузка '!N184</f>
        <v>0</v>
      </c>
      <c r="O203" s="11">
        <f>'т.2000 выгрузка '!O184</f>
        <v>0</v>
      </c>
      <c r="P203" s="11">
        <f>'т.2000 выгрузка '!P184</f>
        <v>0</v>
      </c>
      <c r="Q203" s="11">
        <f>'т.2000 выгрузка '!Q184</f>
        <v>0</v>
      </c>
      <c r="R203" s="11">
        <f>'т.2000 выгрузка '!R184</f>
        <v>0</v>
      </c>
      <c r="S203" s="11">
        <f>'т.2000 выгрузка '!S184</f>
        <v>0</v>
      </c>
      <c r="T203" s="11">
        <f>'т.2000 выгрузка '!T184</f>
        <v>0</v>
      </c>
      <c r="U203" s="11">
        <f>'т.2000 выгрузка '!U184</f>
        <v>0</v>
      </c>
      <c r="V203" s="18">
        <f t="shared" si="92"/>
        <v>0</v>
      </c>
      <c r="W203" s="18">
        <f t="shared" si="72"/>
        <v>0</v>
      </c>
      <c r="X203" s="18">
        <f t="shared" si="73"/>
        <v>0</v>
      </c>
      <c r="Y203" s="18">
        <f t="shared" si="74"/>
        <v>0</v>
      </c>
      <c r="Z203" s="18">
        <f t="shared" si="75"/>
        <v>0</v>
      </c>
      <c r="AA203" s="18">
        <f t="shared" si="76"/>
        <v>0</v>
      </c>
      <c r="AB203" s="18">
        <f t="shared" si="77"/>
        <v>0</v>
      </c>
      <c r="AC203" s="18">
        <f t="shared" si="78"/>
        <v>0</v>
      </c>
      <c r="AD203" s="18">
        <f t="shared" si="79"/>
        <v>0</v>
      </c>
      <c r="AE203" s="8">
        <f t="shared" si="81"/>
        <v>0</v>
      </c>
      <c r="AF203" s="8">
        <f t="shared" si="82"/>
        <v>0</v>
      </c>
      <c r="AG203" s="8">
        <f t="shared" si="66"/>
        <v>0</v>
      </c>
      <c r="AH203" s="8">
        <f t="shared" si="67"/>
        <v>0</v>
      </c>
      <c r="AI203" s="8">
        <f t="shared" si="68"/>
        <v>0</v>
      </c>
    </row>
    <row r="204" spans="1:35" ht="13.2" customHeight="1">
      <c r="A204" s="10" t="s">
        <v>545</v>
      </c>
      <c r="B204" s="10" t="s">
        <v>546</v>
      </c>
      <c r="C204" s="10" t="s">
        <v>547</v>
      </c>
      <c r="D204" s="11">
        <f>'т.2000 выгрузка '!D185</f>
        <v>0</v>
      </c>
      <c r="E204" s="11">
        <f>'т.2000 выгрузка '!E185</f>
        <v>0</v>
      </c>
      <c r="F204" s="11">
        <f>'т.2000 выгрузка '!F185</f>
        <v>0</v>
      </c>
      <c r="G204" s="11">
        <f>'т.2000 выгрузка '!G185</f>
        <v>0</v>
      </c>
      <c r="H204" s="11">
        <f>'т.2000 выгрузка '!H185</f>
        <v>0</v>
      </c>
      <c r="I204" s="11">
        <f>'т.2000 выгрузка '!I185</f>
        <v>0</v>
      </c>
      <c r="J204" s="11">
        <f>'т.2000 выгрузка '!J185</f>
        <v>0</v>
      </c>
      <c r="K204" s="11">
        <f>'т.2000 выгрузка '!K185</f>
        <v>0</v>
      </c>
      <c r="L204" s="11">
        <f>'т.2000 выгрузка '!L185</f>
        <v>0</v>
      </c>
      <c r="M204" s="11">
        <f>'т.2000 выгрузка '!M185</f>
        <v>0</v>
      </c>
      <c r="N204" s="11">
        <f>'т.2000 выгрузка '!N185</f>
        <v>0</v>
      </c>
      <c r="O204" s="11">
        <f>'т.2000 выгрузка '!O185</f>
        <v>0</v>
      </c>
      <c r="P204" s="11">
        <f>'т.2000 выгрузка '!P185</f>
        <v>0</v>
      </c>
      <c r="Q204" s="11">
        <f>'т.2000 выгрузка '!Q185</f>
        <v>0</v>
      </c>
      <c r="R204" s="11">
        <f>'т.2000 выгрузка '!R185</f>
        <v>0</v>
      </c>
      <c r="S204" s="11">
        <f>'т.2000 выгрузка '!S185</f>
        <v>0</v>
      </c>
      <c r="T204" s="11">
        <f>'т.2000 выгрузка '!T185</f>
        <v>0</v>
      </c>
      <c r="U204" s="11">
        <f>'т.2000 выгрузка '!U185</f>
        <v>0</v>
      </c>
      <c r="V204" s="18">
        <f t="shared" si="92"/>
        <v>0</v>
      </c>
      <c r="W204" s="18">
        <f t="shared" si="72"/>
        <v>0</v>
      </c>
      <c r="X204" s="18">
        <f t="shared" si="73"/>
        <v>0</v>
      </c>
      <c r="Y204" s="18">
        <f t="shared" si="74"/>
        <v>0</v>
      </c>
      <c r="Z204" s="18">
        <f t="shared" si="75"/>
        <v>0</v>
      </c>
      <c r="AA204" s="18">
        <f t="shared" si="76"/>
        <v>0</v>
      </c>
      <c r="AB204" s="18">
        <f t="shared" si="77"/>
        <v>0</v>
      </c>
      <c r="AC204" s="18">
        <f t="shared" si="78"/>
        <v>0</v>
      </c>
      <c r="AD204" s="18">
        <f t="shared" si="79"/>
        <v>0</v>
      </c>
      <c r="AE204" s="8">
        <f t="shared" si="81"/>
        <v>0</v>
      </c>
      <c r="AF204" s="8">
        <f t="shared" si="82"/>
        <v>0</v>
      </c>
      <c r="AG204" s="8">
        <f t="shared" ref="AG204:AG267" si="93">Z204-AA204-AC204</f>
        <v>0</v>
      </c>
      <c r="AH204" s="8">
        <f t="shared" ref="AH204:AH267" si="94">AA204-AB204</f>
        <v>0</v>
      </c>
      <c r="AI204" s="8">
        <f t="shared" ref="AI204:AI267" si="95">AC204-AD204</f>
        <v>0</v>
      </c>
    </row>
    <row r="205" spans="1:35" ht="13.2" customHeight="1">
      <c r="A205" s="10" t="s">
        <v>548</v>
      </c>
      <c r="B205" s="10" t="s">
        <v>549</v>
      </c>
      <c r="C205" s="10" t="s">
        <v>550</v>
      </c>
      <c r="D205" s="11">
        <f>'т.2000 выгрузка '!D186</f>
        <v>0</v>
      </c>
      <c r="E205" s="11">
        <f>'т.2000 выгрузка '!E186</f>
        <v>0</v>
      </c>
      <c r="F205" s="11">
        <f>'т.2000 выгрузка '!F186</f>
        <v>0</v>
      </c>
      <c r="G205" s="11">
        <f>'т.2000 выгрузка '!G186</f>
        <v>0</v>
      </c>
      <c r="H205" s="11">
        <f>'т.2000 выгрузка '!H186</f>
        <v>0</v>
      </c>
      <c r="I205" s="11">
        <f>'т.2000 выгрузка '!I186</f>
        <v>0</v>
      </c>
      <c r="J205" s="11">
        <f>'т.2000 выгрузка '!J186</f>
        <v>0</v>
      </c>
      <c r="K205" s="11">
        <f>'т.2000 выгрузка '!K186</f>
        <v>0</v>
      </c>
      <c r="L205" s="11">
        <f>'т.2000 выгрузка '!L186</f>
        <v>0</v>
      </c>
      <c r="M205" s="11">
        <f>'т.2000 выгрузка '!M186</f>
        <v>0</v>
      </c>
      <c r="N205" s="11">
        <f>'т.2000 выгрузка '!N186</f>
        <v>0</v>
      </c>
      <c r="O205" s="11">
        <f>'т.2000 выгрузка '!O186</f>
        <v>0</v>
      </c>
      <c r="P205" s="11">
        <f>'т.2000 выгрузка '!P186</f>
        <v>0</v>
      </c>
      <c r="Q205" s="11">
        <f>'т.2000 выгрузка '!Q186</f>
        <v>0</v>
      </c>
      <c r="R205" s="11">
        <f>'т.2000 выгрузка '!R186</f>
        <v>0</v>
      </c>
      <c r="S205" s="11">
        <f>'т.2000 выгрузка '!S186</f>
        <v>0</v>
      </c>
      <c r="T205" s="11">
        <f>'т.2000 выгрузка '!T186</f>
        <v>0</v>
      </c>
      <c r="U205" s="11">
        <f>'т.2000 выгрузка '!U186</f>
        <v>0</v>
      </c>
      <c r="V205" s="18">
        <f t="shared" si="92"/>
        <v>0</v>
      </c>
      <c r="W205" s="18">
        <f t="shared" si="72"/>
        <v>0</v>
      </c>
      <c r="X205" s="18">
        <f t="shared" si="73"/>
        <v>0</v>
      </c>
      <c r="Y205" s="18">
        <f t="shared" si="74"/>
        <v>0</v>
      </c>
      <c r="Z205" s="18">
        <f t="shared" si="75"/>
        <v>0</v>
      </c>
      <c r="AA205" s="18">
        <f t="shared" si="76"/>
        <v>0</v>
      </c>
      <c r="AB205" s="18">
        <f t="shared" si="77"/>
        <v>0</v>
      </c>
      <c r="AC205" s="18">
        <f t="shared" si="78"/>
        <v>0</v>
      </c>
      <c r="AD205" s="18">
        <f t="shared" si="79"/>
        <v>0</v>
      </c>
      <c r="AE205" s="8">
        <f t="shared" si="81"/>
        <v>0</v>
      </c>
      <c r="AF205" s="8">
        <f t="shared" si="82"/>
        <v>0</v>
      </c>
      <c r="AG205" s="8">
        <f t="shared" si="93"/>
        <v>0</v>
      </c>
      <c r="AH205" s="8">
        <f t="shared" si="94"/>
        <v>0</v>
      </c>
      <c r="AI205" s="8">
        <f t="shared" si="95"/>
        <v>0</v>
      </c>
    </row>
    <row r="206" spans="1:35" ht="13.2" customHeight="1">
      <c r="A206" s="10" t="s">
        <v>551</v>
      </c>
      <c r="B206" s="10" t="s">
        <v>552</v>
      </c>
      <c r="C206" s="10" t="s">
        <v>553</v>
      </c>
      <c r="D206" s="11">
        <f>'т.2000 выгрузка '!D187</f>
        <v>0</v>
      </c>
      <c r="E206" s="11">
        <f>'т.2000 выгрузка '!E187</f>
        <v>0</v>
      </c>
      <c r="F206" s="11">
        <f>'т.2000 выгрузка '!F187</f>
        <v>0</v>
      </c>
      <c r="G206" s="11">
        <f>'т.2000 выгрузка '!G187</f>
        <v>0</v>
      </c>
      <c r="H206" s="11">
        <f>'т.2000 выгрузка '!H187</f>
        <v>0</v>
      </c>
      <c r="I206" s="11">
        <f>'т.2000 выгрузка '!I187</f>
        <v>0</v>
      </c>
      <c r="J206" s="11">
        <f>'т.2000 выгрузка '!J187</f>
        <v>0</v>
      </c>
      <c r="K206" s="11">
        <f>'т.2000 выгрузка '!K187</f>
        <v>0</v>
      </c>
      <c r="L206" s="11">
        <f>'т.2000 выгрузка '!L187</f>
        <v>0</v>
      </c>
      <c r="M206" s="11">
        <f>'т.2000 выгрузка '!M187</f>
        <v>0</v>
      </c>
      <c r="N206" s="11">
        <f>'т.2000 выгрузка '!N187</f>
        <v>0</v>
      </c>
      <c r="O206" s="11">
        <f>'т.2000 выгрузка '!O187</f>
        <v>0</v>
      </c>
      <c r="P206" s="11">
        <f>'т.2000 выгрузка '!P187</f>
        <v>0</v>
      </c>
      <c r="Q206" s="11">
        <f>'т.2000 выгрузка '!Q187</f>
        <v>0</v>
      </c>
      <c r="R206" s="11">
        <f>'т.2000 выгрузка '!R187</f>
        <v>0</v>
      </c>
      <c r="S206" s="11">
        <f>'т.2000 выгрузка '!S187</f>
        <v>0</v>
      </c>
      <c r="T206" s="11">
        <f>'т.2000 выгрузка '!T187</f>
        <v>0</v>
      </c>
      <c r="U206" s="11">
        <f>'т.2000 выгрузка '!U187</f>
        <v>0</v>
      </c>
      <c r="V206" s="18">
        <f t="shared" si="92"/>
        <v>0</v>
      </c>
      <c r="W206" s="18">
        <f t="shared" si="72"/>
        <v>0</v>
      </c>
      <c r="X206" s="18">
        <f t="shared" si="73"/>
        <v>0</v>
      </c>
      <c r="Y206" s="18">
        <f t="shared" si="74"/>
        <v>0</v>
      </c>
      <c r="Z206" s="18">
        <f t="shared" si="75"/>
        <v>0</v>
      </c>
      <c r="AA206" s="18">
        <f t="shared" si="76"/>
        <v>0</v>
      </c>
      <c r="AB206" s="18">
        <f t="shared" si="77"/>
        <v>0</v>
      </c>
      <c r="AC206" s="18">
        <f t="shared" si="78"/>
        <v>0</v>
      </c>
      <c r="AD206" s="18">
        <f t="shared" si="79"/>
        <v>0</v>
      </c>
      <c r="AE206" s="8">
        <f t="shared" si="81"/>
        <v>0</v>
      </c>
      <c r="AF206" s="8">
        <f t="shared" si="82"/>
        <v>0</v>
      </c>
      <c r="AG206" s="8">
        <f t="shared" si="93"/>
        <v>0</v>
      </c>
      <c r="AH206" s="8">
        <f t="shared" si="94"/>
        <v>0</v>
      </c>
      <c r="AI206" s="8">
        <f t="shared" si="95"/>
        <v>0</v>
      </c>
    </row>
    <row r="207" spans="1:35" ht="13.2" customHeight="1">
      <c r="A207" s="22" t="s">
        <v>817</v>
      </c>
      <c r="B207" s="23"/>
      <c r="C207" s="23"/>
      <c r="D207" s="24">
        <f>D201-D202-D203-D204-D205-D206</f>
        <v>0</v>
      </c>
      <c r="E207" s="24">
        <f t="shared" ref="E207:U207" si="96">E201-E202-E203-E204-E205-E206</f>
        <v>0</v>
      </c>
      <c r="F207" s="24">
        <f t="shared" si="96"/>
        <v>0</v>
      </c>
      <c r="G207" s="24">
        <f t="shared" si="96"/>
        <v>0</v>
      </c>
      <c r="H207" s="24">
        <f t="shared" si="96"/>
        <v>0</v>
      </c>
      <c r="I207" s="24">
        <f t="shared" si="96"/>
        <v>0</v>
      </c>
      <c r="J207" s="24">
        <f t="shared" si="96"/>
        <v>0</v>
      </c>
      <c r="K207" s="24">
        <f t="shared" si="96"/>
        <v>0</v>
      </c>
      <c r="L207" s="24">
        <f t="shared" si="96"/>
        <v>0</v>
      </c>
      <c r="M207" s="24">
        <f t="shared" si="96"/>
        <v>0</v>
      </c>
      <c r="N207" s="24">
        <f t="shared" si="96"/>
        <v>0</v>
      </c>
      <c r="O207" s="24">
        <f t="shared" si="96"/>
        <v>0</v>
      </c>
      <c r="P207" s="24">
        <f t="shared" si="96"/>
        <v>0</v>
      </c>
      <c r="Q207" s="24">
        <f t="shared" si="96"/>
        <v>0</v>
      </c>
      <c r="R207" s="24">
        <f t="shared" si="96"/>
        <v>0</v>
      </c>
      <c r="S207" s="24">
        <f t="shared" si="96"/>
        <v>0</v>
      </c>
      <c r="T207" s="24">
        <f t="shared" si="96"/>
        <v>0</v>
      </c>
      <c r="U207" s="24">
        <f t="shared" si="96"/>
        <v>0</v>
      </c>
      <c r="V207" s="24">
        <f t="shared" si="92"/>
        <v>0</v>
      </c>
      <c r="W207" s="24">
        <f t="shared" si="72"/>
        <v>0</v>
      </c>
      <c r="X207" s="24">
        <f t="shared" si="73"/>
        <v>0</v>
      </c>
      <c r="Y207" s="24">
        <f t="shared" si="74"/>
        <v>0</v>
      </c>
      <c r="Z207" s="24">
        <f t="shared" si="75"/>
        <v>0</v>
      </c>
      <c r="AA207" s="24">
        <f t="shared" si="76"/>
        <v>0</v>
      </c>
      <c r="AB207" s="24">
        <f t="shared" si="77"/>
        <v>0</v>
      </c>
      <c r="AC207" s="24">
        <f t="shared" si="78"/>
        <v>0</v>
      </c>
      <c r="AD207" s="24">
        <f t="shared" si="79"/>
        <v>0</v>
      </c>
      <c r="AE207" s="34">
        <f t="shared" si="81"/>
        <v>0</v>
      </c>
      <c r="AF207" s="34">
        <f t="shared" si="82"/>
        <v>0</v>
      </c>
      <c r="AG207" s="34">
        <f t="shared" si="93"/>
        <v>0</v>
      </c>
      <c r="AH207" s="34">
        <f t="shared" si="94"/>
        <v>0</v>
      </c>
      <c r="AI207" s="34">
        <f t="shared" si="95"/>
        <v>0</v>
      </c>
    </row>
    <row r="208" spans="1:35" ht="13.2" customHeight="1">
      <c r="A208" s="10" t="s">
        <v>554</v>
      </c>
      <c r="B208" s="10" t="s">
        <v>555</v>
      </c>
      <c r="C208" s="10" t="s">
        <v>556</v>
      </c>
      <c r="D208" s="11">
        <f>'т.2000 выгрузка '!D188</f>
        <v>0</v>
      </c>
      <c r="E208" s="11">
        <f>'т.2000 выгрузка '!E188</f>
        <v>0</v>
      </c>
      <c r="F208" s="11">
        <f>'т.2000 выгрузка '!F188</f>
        <v>0</v>
      </c>
      <c r="G208" s="11">
        <f>'т.2000 выгрузка '!G188</f>
        <v>0</v>
      </c>
      <c r="H208" s="11">
        <f>'т.2000 выгрузка '!H188</f>
        <v>0</v>
      </c>
      <c r="I208" s="11">
        <f>'т.2000 выгрузка '!I188</f>
        <v>0</v>
      </c>
      <c r="J208" s="11">
        <f>'т.2000 выгрузка '!J188</f>
        <v>0</v>
      </c>
      <c r="K208" s="11">
        <f>'т.2000 выгрузка '!K188</f>
        <v>0</v>
      </c>
      <c r="L208" s="11">
        <f>'т.2000 выгрузка '!L188</f>
        <v>0</v>
      </c>
      <c r="M208" s="11">
        <f>'т.2000 выгрузка '!M188</f>
        <v>0</v>
      </c>
      <c r="N208" s="11">
        <f>'т.2000 выгрузка '!N188</f>
        <v>0</v>
      </c>
      <c r="O208" s="11">
        <f>'т.2000 выгрузка '!O188</f>
        <v>0</v>
      </c>
      <c r="P208" s="11">
        <f>'т.2000 выгрузка '!P188</f>
        <v>0</v>
      </c>
      <c r="Q208" s="11">
        <f>'т.2000 выгрузка '!Q188</f>
        <v>0</v>
      </c>
      <c r="R208" s="11">
        <f>'т.2000 выгрузка '!R188</f>
        <v>0</v>
      </c>
      <c r="S208" s="11">
        <f>'т.2000 выгрузка '!S188</f>
        <v>0</v>
      </c>
      <c r="T208" s="11">
        <f>'т.2000 выгрузка '!T188</f>
        <v>0</v>
      </c>
      <c r="U208" s="11">
        <f>'т.2000 выгрузка '!U188</f>
        <v>0</v>
      </c>
      <c r="V208" s="18">
        <f t="shared" si="92"/>
        <v>0</v>
      </c>
      <c r="W208" s="18">
        <f t="shared" si="72"/>
        <v>0</v>
      </c>
      <c r="X208" s="18">
        <f t="shared" si="73"/>
        <v>0</v>
      </c>
      <c r="Y208" s="18">
        <f t="shared" si="74"/>
        <v>0</v>
      </c>
      <c r="Z208" s="18">
        <f t="shared" si="75"/>
        <v>0</v>
      </c>
      <c r="AA208" s="18">
        <f t="shared" si="76"/>
        <v>0</v>
      </c>
      <c r="AB208" s="18">
        <f t="shared" si="77"/>
        <v>0</v>
      </c>
      <c r="AC208" s="18">
        <f t="shared" si="78"/>
        <v>0</v>
      </c>
      <c r="AD208" s="18">
        <f t="shared" si="79"/>
        <v>0</v>
      </c>
      <c r="AE208" s="8">
        <f t="shared" si="81"/>
        <v>0</v>
      </c>
      <c r="AF208" s="8">
        <f t="shared" si="82"/>
        <v>0</v>
      </c>
      <c r="AG208" s="8">
        <f t="shared" si="93"/>
        <v>0</v>
      </c>
      <c r="AH208" s="8">
        <f t="shared" si="94"/>
        <v>0</v>
      </c>
      <c r="AI208" s="8">
        <f t="shared" si="95"/>
        <v>0</v>
      </c>
    </row>
    <row r="209" spans="1:35" ht="13.2" customHeight="1">
      <c r="A209" s="10" t="s">
        <v>557</v>
      </c>
      <c r="B209" s="10" t="s">
        <v>558</v>
      </c>
      <c r="C209" s="10" t="s">
        <v>559</v>
      </c>
      <c r="D209" s="11">
        <f>'т.2000 выгрузка '!D189</f>
        <v>0</v>
      </c>
      <c r="E209" s="11">
        <f>'т.2000 выгрузка '!E189</f>
        <v>0</v>
      </c>
      <c r="F209" s="11">
        <f>'т.2000 выгрузка '!F189</f>
        <v>0</v>
      </c>
      <c r="G209" s="11">
        <f>'т.2000 выгрузка '!G189</f>
        <v>0</v>
      </c>
      <c r="H209" s="11">
        <f>'т.2000 выгрузка '!H189</f>
        <v>0</v>
      </c>
      <c r="I209" s="11">
        <f>'т.2000 выгрузка '!I189</f>
        <v>0</v>
      </c>
      <c r="J209" s="11">
        <f>'т.2000 выгрузка '!J189</f>
        <v>0</v>
      </c>
      <c r="K209" s="11">
        <f>'т.2000 выгрузка '!K189</f>
        <v>0</v>
      </c>
      <c r="L209" s="11">
        <f>'т.2000 выгрузка '!L189</f>
        <v>0</v>
      </c>
      <c r="M209" s="11">
        <f>'т.2000 выгрузка '!M189</f>
        <v>0</v>
      </c>
      <c r="N209" s="11">
        <f>'т.2000 выгрузка '!N189</f>
        <v>0</v>
      </c>
      <c r="O209" s="11">
        <f>'т.2000 выгрузка '!O189</f>
        <v>0</v>
      </c>
      <c r="P209" s="11">
        <f>'т.2000 выгрузка '!P189</f>
        <v>0</v>
      </c>
      <c r="Q209" s="11">
        <f>'т.2000 выгрузка '!Q189</f>
        <v>0</v>
      </c>
      <c r="R209" s="11">
        <f>'т.2000 выгрузка '!R189</f>
        <v>0</v>
      </c>
      <c r="S209" s="11">
        <f>'т.2000 выгрузка '!S189</f>
        <v>0</v>
      </c>
      <c r="T209" s="11">
        <f>'т.2000 выгрузка '!T189</f>
        <v>0</v>
      </c>
      <c r="U209" s="11">
        <f>'т.2000 выгрузка '!U189</f>
        <v>0</v>
      </c>
      <c r="V209" s="18">
        <f t="shared" si="92"/>
        <v>0</v>
      </c>
      <c r="W209" s="18">
        <f t="shared" si="72"/>
        <v>0</v>
      </c>
      <c r="X209" s="18">
        <f t="shared" si="73"/>
        <v>0</v>
      </c>
      <c r="Y209" s="18">
        <f t="shared" si="74"/>
        <v>0</v>
      </c>
      <c r="Z209" s="18">
        <f t="shared" si="75"/>
        <v>0</v>
      </c>
      <c r="AA209" s="18">
        <f t="shared" si="76"/>
        <v>0</v>
      </c>
      <c r="AB209" s="18">
        <f t="shared" si="77"/>
        <v>0</v>
      </c>
      <c r="AC209" s="18">
        <f t="shared" si="78"/>
        <v>0</v>
      </c>
      <c r="AD209" s="18">
        <f t="shared" si="79"/>
        <v>0</v>
      </c>
      <c r="AE209" s="8">
        <f t="shared" si="81"/>
        <v>0</v>
      </c>
      <c r="AF209" s="8">
        <f t="shared" si="82"/>
        <v>0</v>
      </c>
      <c r="AG209" s="8">
        <f t="shared" si="93"/>
        <v>0</v>
      </c>
      <c r="AH209" s="8">
        <f t="shared" si="94"/>
        <v>0</v>
      </c>
      <c r="AI209" s="8">
        <f t="shared" si="95"/>
        <v>0</v>
      </c>
    </row>
    <row r="210" spans="1:35" ht="13.2" customHeight="1">
      <c r="A210" s="10" t="s">
        <v>560</v>
      </c>
      <c r="B210" s="10" t="s">
        <v>561</v>
      </c>
      <c r="C210" s="10" t="s">
        <v>562</v>
      </c>
      <c r="D210" s="11">
        <f>'т.2000 выгрузка '!D190</f>
        <v>0</v>
      </c>
      <c r="E210" s="11">
        <f>'т.2000 выгрузка '!E190</f>
        <v>0</v>
      </c>
      <c r="F210" s="11">
        <f>'т.2000 выгрузка '!F190</f>
        <v>0</v>
      </c>
      <c r="G210" s="11">
        <f>'т.2000 выгрузка '!G190</f>
        <v>0</v>
      </c>
      <c r="H210" s="11">
        <f>'т.2000 выгрузка '!H190</f>
        <v>0</v>
      </c>
      <c r="I210" s="11">
        <f>'т.2000 выгрузка '!I190</f>
        <v>0</v>
      </c>
      <c r="J210" s="11">
        <f>'т.2000 выгрузка '!J190</f>
        <v>0</v>
      </c>
      <c r="K210" s="11">
        <f>'т.2000 выгрузка '!K190</f>
        <v>0</v>
      </c>
      <c r="L210" s="11">
        <f>'т.2000 выгрузка '!L190</f>
        <v>0</v>
      </c>
      <c r="M210" s="11">
        <f>'т.2000 выгрузка '!M190</f>
        <v>0</v>
      </c>
      <c r="N210" s="11">
        <f>'т.2000 выгрузка '!N190</f>
        <v>0</v>
      </c>
      <c r="O210" s="11">
        <f>'т.2000 выгрузка '!O190</f>
        <v>0</v>
      </c>
      <c r="P210" s="11">
        <f>'т.2000 выгрузка '!P190</f>
        <v>0</v>
      </c>
      <c r="Q210" s="11">
        <f>'т.2000 выгрузка '!Q190</f>
        <v>0</v>
      </c>
      <c r="R210" s="11">
        <f>'т.2000 выгрузка '!R190</f>
        <v>0</v>
      </c>
      <c r="S210" s="11">
        <f>'т.2000 выгрузка '!S190</f>
        <v>0</v>
      </c>
      <c r="T210" s="11">
        <f>'т.2000 выгрузка '!T190</f>
        <v>0</v>
      </c>
      <c r="U210" s="11">
        <f>'т.2000 выгрузка '!U190</f>
        <v>0</v>
      </c>
      <c r="V210" s="18">
        <f t="shared" si="92"/>
        <v>0</v>
      </c>
      <c r="W210" s="18">
        <f t="shared" si="72"/>
        <v>0</v>
      </c>
      <c r="X210" s="18">
        <f t="shared" si="73"/>
        <v>0</v>
      </c>
      <c r="Y210" s="18">
        <f t="shared" si="74"/>
        <v>0</v>
      </c>
      <c r="Z210" s="18">
        <f t="shared" si="75"/>
        <v>0</v>
      </c>
      <c r="AA210" s="18">
        <f t="shared" si="76"/>
        <v>0</v>
      </c>
      <c r="AB210" s="18">
        <f t="shared" si="77"/>
        <v>0</v>
      </c>
      <c r="AC210" s="18">
        <f t="shared" si="78"/>
        <v>0</v>
      </c>
      <c r="AD210" s="18">
        <f t="shared" si="79"/>
        <v>0</v>
      </c>
      <c r="AE210" s="8">
        <f t="shared" si="81"/>
        <v>0</v>
      </c>
      <c r="AF210" s="8">
        <f t="shared" si="82"/>
        <v>0</v>
      </c>
      <c r="AG210" s="8">
        <f t="shared" si="93"/>
        <v>0</v>
      </c>
      <c r="AH210" s="8">
        <f t="shared" si="94"/>
        <v>0</v>
      </c>
      <c r="AI210" s="8">
        <f t="shared" si="95"/>
        <v>0</v>
      </c>
    </row>
    <row r="211" spans="1:35" ht="13.2" customHeight="1">
      <c r="A211" s="10" t="s">
        <v>563</v>
      </c>
      <c r="B211" s="10" t="s">
        <v>564</v>
      </c>
      <c r="C211" s="10" t="s">
        <v>565</v>
      </c>
      <c r="D211" s="11">
        <f>'т.2000 выгрузка '!D191</f>
        <v>0</v>
      </c>
      <c r="E211" s="11">
        <f>'т.2000 выгрузка '!E191</f>
        <v>0</v>
      </c>
      <c r="F211" s="11">
        <f>'т.2000 выгрузка '!F191</f>
        <v>0</v>
      </c>
      <c r="G211" s="11">
        <f>'т.2000 выгрузка '!G191</f>
        <v>0</v>
      </c>
      <c r="H211" s="11">
        <f>'т.2000 выгрузка '!H191</f>
        <v>0</v>
      </c>
      <c r="I211" s="11">
        <f>'т.2000 выгрузка '!I191</f>
        <v>0</v>
      </c>
      <c r="J211" s="11">
        <f>'т.2000 выгрузка '!J191</f>
        <v>0</v>
      </c>
      <c r="K211" s="11">
        <f>'т.2000 выгрузка '!K191</f>
        <v>0</v>
      </c>
      <c r="L211" s="11">
        <f>'т.2000 выгрузка '!L191</f>
        <v>0</v>
      </c>
      <c r="M211" s="11">
        <f>'т.2000 выгрузка '!M191</f>
        <v>0</v>
      </c>
      <c r="N211" s="11">
        <f>'т.2000 выгрузка '!N191</f>
        <v>0</v>
      </c>
      <c r="O211" s="11">
        <f>'т.2000 выгрузка '!O191</f>
        <v>0</v>
      </c>
      <c r="P211" s="11">
        <f>'т.2000 выгрузка '!P191</f>
        <v>0</v>
      </c>
      <c r="Q211" s="11">
        <f>'т.2000 выгрузка '!Q191</f>
        <v>0</v>
      </c>
      <c r="R211" s="11">
        <f>'т.2000 выгрузка '!R191</f>
        <v>0</v>
      </c>
      <c r="S211" s="11">
        <f>'т.2000 выгрузка '!S191</f>
        <v>0</v>
      </c>
      <c r="T211" s="11">
        <f>'т.2000 выгрузка '!T191</f>
        <v>0</v>
      </c>
      <c r="U211" s="11">
        <f>'т.2000 выгрузка '!U191</f>
        <v>0</v>
      </c>
      <c r="V211" s="18">
        <f t="shared" si="92"/>
        <v>0</v>
      </c>
      <c r="W211" s="18">
        <f t="shared" si="72"/>
        <v>0</v>
      </c>
      <c r="X211" s="18">
        <f t="shared" si="73"/>
        <v>0</v>
      </c>
      <c r="Y211" s="18">
        <f t="shared" si="74"/>
        <v>0</v>
      </c>
      <c r="Z211" s="18">
        <f t="shared" si="75"/>
        <v>0</v>
      </c>
      <c r="AA211" s="18">
        <f t="shared" si="76"/>
        <v>0</v>
      </c>
      <c r="AB211" s="18">
        <f t="shared" si="77"/>
        <v>0</v>
      </c>
      <c r="AC211" s="18">
        <f t="shared" si="78"/>
        <v>0</v>
      </c>
      <c r="AD211" s="18">
        <f t="shared" si="79"/>
        <v>0</v>
      </c>
      <c r="AE211" s="8">
        <f t="shared" si="81"/>
        <v>0</v>
      </c>
      <c r="AF211" s="8">
        <f t="shared" si="82"/>
        <v>0</v>
      </c>
      <c r="AG211" s="8">
        <f t="shared" si="93"/>
        <v>0</v>
      </c>
      <c r="AH211" s="8">
        <f t="shared" si="94"/>
        <v>0</v>
      </c>
      <c r="AI211" s="8">
        <f t="shared" si="95"/>
        <v>0</v>
      </c>
    </row>
    <row r="212" spans="1:35" ht="13.2" customHeight="1">
      <c r="A212" s="10" t="s">
        <v>566</v>
      </c>
      <c r="B212" s="10" t="s">
        <v>567</v>
      </c>
      <c r="C212" s="10" t="s">
        <v>568</v>
      </c>
      <c r="D212" s="11">
        <f>'т.2000 выгрузка '!D192</f>
        <v>0</v>
      </c>
      <c r="E212" s="11">
        <f>'т.2000 выгрузка '!E192</f>
        <v>0</v>
      </c>
      <c r="F212" s="11">
        <f>'т.2000 выгрузка '!F192</f>
        <v>0</v>
      </c>
      <c r="G212" s="11">
        <f>'т.2000 выгрузка '!G192</f>
        <v>0</v>
      </c>
      <c r="H212" s="11">
        <f>'т.2000 выгрузка '!H192</f>
        <v>0</v>
      </c>
      <c r="I212" s="11">
        <f>'т.2000 выгрузка '!I192</f>
        <v>0</v>
      </c>
      <c r="J212" s="11">
        <f>'т.2000 выгрузка '!J192</f>
        <v>0</v>
      </c>
      <c r="K212" s="11">
        <f>'т.2000 выгрузка '!K192</f>
        <v>0</v>
      </c>
      <c r="L212" s="11">
        <f>'т.2000 выгрузка '!L192</f>
        <v>0</v>
      </c>
      <c r="M212" s="11">
        <f>'т.2000 выгрузка '!M192</f>
        <v>0</v>
      </c>
      <c r="N212" s="11">
        <f>'т.2000 выгрузка '!N192</f>
        <v>0</v>
      </c>
      <c r="O212" s="11">
        <f>'т.2000 выгрузка '!O192</f>
        <v>0</v>
      </c>
      <c r="P212" s="11">
        <f>'т.2000 выгрузка '!P192</f>
        <v>0</v>
      </c>
      <c r="Q212" s="11">
        <f>'т.2000 выгрузка '!Q192</f>
        <v>0</v>
      </c>
      <c r="R212" s="11">
        <f>'т.2000 выгрузка '!R192</f>
        <v>0</v>
      </c>
      <c r="S212" s="11">
        <f>'т.2000 выгрузка '!S192</f>
        <v>0</v>
      </c>
      <c r="T212" s="11">
        <f>'т.2000 выгрузка '!T192</f>
        <v>0</v>
      </c>
      <c r="U212" s="11">
        <f>'т.2000 выгрузка '!U192</f>
        <v>0</v>
      </c>
      <c r="V212" s="18">
        <f t="shared" si="92"/>
        <v>0</v>
      </c>
      <c r="W212" s="18">
        <f t="shared" si="72"/>
        <v>0</v>
      </c>
      <c r="X212" s="18">
        <f t="shared" si="73"/>
        <v>0</v>
      </c>
      <c r="Y212" s="18">
        <f t="shared" si="74"/>
        <v>0</v>
      </c>
      <c r="Z212" s="18">
        <f t="shared" si="75"/>
        <v>0</v>
      </c>
      <c r="AA212" s="18">
        <f t="shared" si="76"/>
        <v>0</v>
      </c>
      <c r="AB212" s="18">
        <f t="shared" si="77"/>
        <v>0</v>
      </c>
      <c r="AC212" s="18">
        <f t="shared" si="78"/>
        <v>0</v>
      </c>
      <c r="AD212" s="18">
        <f t="shared" si="79"/>
        <v>0</v>
      </c>
      <c r="AE212" s="8">
        <f t="shared" si="81"/>
        <v>0</v>
      </c>
      <c r="AF212" s="8">
        <f t="shared" si="82"/>
        <v>0</v>
      </c>
      <c r="AG212" s="8">
        <f t="shared" si="93"/>
        <v>0</v>
      </c>
      <c r="AH212" s="8">
        <f t="shared" si="94"/>
        <v>0</v>
      </c>
      <c r="AI212" s="8">
        <f t="shared" si="95"/>
        <v>0</v>
      </c>
    </row>
    <row r="213" spans="1:35" ht="13.2" customHeight="1">
      <c r="A213" s="10" t="s">
        <v>569</v>
      </c>
      <c r="B213" s="10" t="s">
        <v>570</v>
      </c>
      <c r="C213" s="10" t="s">
        <v>571</v>
      </c>
      <c r="D213" s="11">
        <f>'т.2000 выгрузка '!D193</f>
        <v>0</v>
      </c>
      <c r="E213" s="11">
        <f>'т.2000 выгрузка '!E193</f>
        <v>0</v>
      </c>
      <c r="F213" s="11">
        <f>'т.2000 выгрузка '!F193</f>
        <v>0</v>
      </c>
      <c r="G213" s="11">
        <f>'т.2000 выгрузка '!G193</f>
        <v>0</v>
      </c>
      <c r="H213" s="11">
        <f>'т.2000 выгрузка '!H193</f>
        <v>0</v>
      </c>
      <c r="I213" s="11">
        <f>'т.2000 выгрузка '!I193</f>
        <v>0</v>
      </c>
      <c r="J213" s="11">
        <f>'т.2000 выгрузка '!J193</f>
        <v>0</v>
      </c>
      <c r="K213" s="11">
        <f>'т.2000 выгрузка '!K193</f>
        <v>0</v>
      </c>
      <c r="L213" s="11">
        <f>'т.2000 выгрузка '!L193</f>
        <v>0</v>
      </c>
      <c r="M213" s="11">
        <f>'т.2000 выгрузка '!M193</f>
        <v>0</v>
      </c>
      <c r="N213" s="11">
        <f>'т.2000 выгрузка '!N193</f>
        <v>0</v>
      </c>
      <c r="O213" s="11">
        <f>'т.2000 выгрузка '!O193</f>
        <v>0</v>
      </c>
      <c r="P213" s="11">
        <f>'т.2000 выгрузка '!P193</f>
        <v>0</v>
      </c>
      <c r="Q213" s="11">
        <f>'т.2000 выгрузка '!Q193</f>
        <v>0</v>
      </c>
      <c r="R213" s="11">
        <f>'т.2000 выгрузка '!R193</f>
        <v>0</v>
      </c>
      <c r="S213" s="11">
        <f>'т.2000 выгрузка '!S193</f>
        <v>0</v>
      </c>
      <c r="T213" s="11">
        <f>'т.2000 выгрузка '!T193</f>
        <v>0</v>
      </c>
      <c r="U213" s="11">
        <f>'т.2000 выгрузка '!U193</f>
        <v>0</v>
      </c>
      <c r="V213" s="18">
        <f>D213-M213</f>
        <v>0</v>
      </c>
      <c r="W213" s="18">
        <f t="shared" si="72"/>
        <v>0</v>
      </c>
      <c r="X213" s="18">
        <f t="shared" si="73"/>
        <v>0</v>
      </c>
      <c r="Y213" s="18">
        <f t="shared" si="74"/>
        <v>0</v>
      </c>
      <c r="Z213" s="18">
        <f t="shared" si="75"/>
        <v>0</v>
      </c>
      <c r="AA213" s="18">
        <f t="shared" si="76"/>
        <v>0</v>
      </c>
      <c r="AB213" s="18">
        <f t="shared" si="77"/>
        <v>0</v>
      </c>
      <c r="AC213" s="18">
        <f t="shared" si="78"/>
        <v>0</v>
      </c>
      <c r="AD213" s="18">
        <f t="shared" si="79"/>
        <v>0</v>
      </c>
      <c r="AE213" s="8">
        <f t="shared" si="81"/>
        <v>0</v>
      </c>
      <c r="AF213" s="8">
        <f t="shared" si="82"/>
        <v>0</v>
      </c>
      <c r="AG213" s="8">
        <f t="shared" si="93"/>
        <v>0</v>
      </c>
      <c r="AH213" s="8">
        <f t="shared" si="94"/>
        <v>0</v>
      </c>
      <c r="AI213" s="8">
        <f t="shared" si="95"/>
        <v>0</v>
      </c>
    </row>
    <row r="214" spans="1:35" ht="13.2" customHeight="1">
      <c r="A214" s="19" t="s">
        <v>816</v>
      </c>
      <c r="B214" s="20"/>
      <c r="C214" s="20"/>
      <c r="D214" s="21">
        <f>D194-D195-D196-D197-D198-D201-D208-D209-D211-D212</f>
        <v>0</v>
      </c>
      <c r="E214" s="21">
        <f t="shared" ref="E214:U214" si="97">E194-E195-E196-E197-E198-E201-E208-E209-E211-E212</f>
        <v>0</v>
      </c>
      <c r="F214" s="21">
        <f t="shared" si="97"/>
        <v>0</v>
      </c>
      <c r="G214" s="21">
        <f t="shared" si="97"/>
        <v>0</v>
      </c>
      <c r="H214" s="21">
        <f t="shared" si="97"/>
        <v>0</v>
      </c>
      <c r="I214" s="21">
        <f t="shared" si="97"/>
        <v>0</v>
      </c>
      <c r="J214" s="21">
        <f t="shared" si="97"/>
        <v>0</v>
      </c>
      <c r="K214" s="21">
        <f t="shared" si="97"/>
        <v>0</v>
      </c>
      <c r="L214" s="21">
        <f t="shared" si="97"/>
        <v>0</v>
      </c>
      <c r="M214" s="21">
        <f t="shared" si="97"/>
        <v>0</v>
      </c>
      <c r="N214" s="21">
        <f t="shared" si="97"/>
        <v>0</v>
      </c>
      <c r="O214" s="21">
        <f t="shared" si="97"/>
        <v>0</v>
      </c>
      <c r="P214" s="21">
        <f t="shared" si="97"/>
        <v>0</v>
      </c>
      <c r="Q214" s="21">
        <f t="shared" si="97"/>
        <v>0</v>
      </c>
      <c r="R214" s="21">
        <f t="shared" si="97"/>
        <v>0</v>
      </c>
      <c r="S214" s="21">
        <f t="shared" si="97"/>
        <v>0</v>
      </c>
      <c r="T214" s="21">
        <f t="shared" si="97"/>
        <v>0</v>
      </c>
      <c r="U214" s="21">
        <f t="shared" si="97"/>
        <v>0</v>
      </c>
      <c r="V214" s="21">
        <f t="shared" ref="V214:V227" si="98">D214-M214</f>
        <v>0</v>
      </c>
      <c r="W214" s="21">
        <f t="shared" si="72"/>
        <v>0</v>
      </c>
      <c r="X214" s="21">
        <f t="shared" si="73"/>
        <v>0</v>
      </c>
      <c r="Y214" s="21">
        <f t="shared" si="74"/>
        <v>0</v>
      </c>
      <c r="Z214" s="21">
        <f t="shared" si="75"/>
        <v>0</v>
      </c>
      <c r="AA214" s="21">
        <f t="shared" si="76"/>
        <v>0</v>
      </c>
      <c r="AB214" s="21">
        <f t="shared" si="77"/>
        <v>0</v>
      </c>
      <c r="AC214" s="21">
        <f t="shared" si="78"/>
        <v>0</v>
      </c>
      <c r="AD214" s="21">
        <f t="shared" si="79"/>
        <v>0</v>
      </c>
      <c r="AE214" s="33">
        <f t="shared" si="81"/>
        <v>0</v>
      </c>
      <c r="AF214" s="33">
        <f t="shared" si="82"/>
        <v>0</v>
      </c>
      <c r="AG214" s="33">
        <f t="shared" si="93"/>
        <v>0</v>
      </c>
      <c r="AH214" s="33">
        <f t="shared" si="94"/>
        <v>0</v>
      </c>
      <c r="AI214" s="33">
        <f t="shared" si="95"/>
        <v>0</v>
      </c>
    </row>
    <row r="215" spans="1:35" ht="13.2" customHeight="1">
      <c r="A215" s="10" t="s">
        <v>572</v>
      </c>
      <c r="B215" s="10" t="s">
        <v>573</v>
      </c>
      <c r="C215" s="10" t="s">
        <v>574</v>
      </c>
      <c r="D215" s="11">
        <f>'т.2000 выгрузка '!D194</f>
        <v>0</v>
      </c>
      <c r="E215" s="11">
        <f>'т.2000 выгрузка '!E194</f>
        <v>0</v>
      </c>
      <c r="F215" s="11">
        <f>'т.2000 выгрузка '!F194</f>
        <v>0</v>
      </c>
      <c r="G215" s="11">
        <f>'т.2000 выгрузка '!G194</f>
        <v>0</v>
      </c>
      <c r="H215" s="11">
        <f>'т.2000 выгрузка '!H194</f>
        <v>0</v>
      </c>
      <c r="I215" s="11">
        <f>'т.2000 выгрузка '!I194</f>
        <v>0</v>
      </c>
      <c r="J215" s="11">
        <f>'т.2000 выгрузка '!J194</f>
        <v>0</v>
      </c>
      <c r="K215" s="11">
        <f>'т.2000 выгрузка '!K194</f>
        <v>0</v>
      </c>
      <c r="L215" s="11">
        <f>'т.2000 выгрузка '!L194</f>
        <v>0</v>
      </c>
      <c r="M215" s="11">
        <f>'т.2000 выгрузка '!M194</f>
        <v>0</v>
      </c>
      <c r="N215" s="11">
        <f>'т.2000 выгрузка '!N194</f>
        <v>0</v>
      </c>
      <c r="O215" s="11">
        <f>'т.2000 выгрузка '!O194</f>
        <v>0</v>
      </c>
      <c r="P215" s="11">
        <f>'т.2000 выгрузка '!P194</f>
        <v>0</v>
      </c>
      <c r="Q215" s="11">
        <f>'т.2000 выгрузка '!Q194</f>
        <v>0</v>
      </c>
      <c r="R215" s="11">
        <f>'т.2000 выгрузка '!R194</f>
        <v>0</v>
      </c>
      <c r="S215" s="11">
        <f>'т.2000 выгрузка '!S194</f>
        <v>0</v>
      </c>
      <c r="T215" s="11">
        <f>'т.2000 выгрузка '!T194</f>
        <v>0</v>
      </c>
      <c r="U215" s="11">
        <f>'т.2000 выгрузка '!U194</f>
        <v>0</v>
      </c>
      <c r="V215" s="18">
        <f t="shared" si="98"/>
        <v>0</v>
      </c>
      <c r="W215" s="18">
        <f t="shared" si="72"/>
        <v>0</v>
      </c>
      <c r="X215" s="18">
        <f t="shared" si="73"/>
        <v>0</v>
      </c>
      <c r="Y215" s="18">
        <f t="shared" si="74"/>
        <v>0</v>
      </c>
      <c r="Z215" s="18">
        <f t="shared" si="75"/>
        <v>0</v>
      </c>
      <c r="AA215" s="18">
        <f t="shared" si="76"/>
        <v>0</v>
      </c>
      <c r="AB215" s="18">
        <f t="shared" si="77"/>
        <v>0</v>
      </c>
      <c r="AC215" s="18">
        <f t="shared" si="78"/>
        <v>0</v>
      </c>
      <c r="AD215" s="18">
        <f t="shared" si="79"/>
        <v>0</v>
      </c>
      <c r="AE215" s="8">
        <f t="shared" si="81"/>
        <v>0</v>
      </c>
      <c r="AF215" s="8">
        <f t="shared" si="82"/>
        <v>0</v>
      </c>
      <c r="AG215" s="8">
        <f t="shared" si="93"/>
        <v>0</v>
      </c>
      <c r="AH215" s="8">
        <f t="shared" si="94"/>
        <v>0</v>
      </c>
      <c r="AI215" s="8">
        <f t="shared" si="95"/>
        <v>0</v>
      </c>
    </row>
    <row r="216" spans="1:35" ht="13.2" customHeight="1">
      <c r="A216" s="10" t="s">
        <v>575</v>
      </c>
      <c r="B216" s="10" t="s">
        <v>576</v>
      </c>
      <c r="C216" s="10" t="s">
        <v>577</v>
      </c>
      <c r="D216" s="11">
        <f>'т.2000 выгрузка '!D195</f>
        <v>0</v>
      </c>
      <c r="E216" s="11">
        <f>'т.2000 выгрузка '!E195</f>
        <v>0</v>
      </c>
      <c r="F216" s="11">
        <f>'т.2000 выгрузка '!F195</f>
        <v>0</v>
      </c>
      <c r="G216" s="11">
        <f>'т.2000 выгрузка '!G195</f>
        <v>0</v>
      </c>
      <c r="H216" s="11">
        <f>'т.2000 выгрузка '!H195</f>
        <v>0</v>
      </c>
      <c r="I216" s="11">
        <f>'т.2000 выгрузка '!I195</f>
        <v>0</v>
      </c>
      <c r="J216" s="11">
        <f>'т.2000 выгрузка '!J195</f>
        <v>0</v>
      </c>
      <c r="K216" s="11">
        <f>'т.2000 выгрузка '!K195</f>
        <v>0</v>
      </c>
      <c r="L216" s="11">
        <f>'т.2000 выгрузка '!L195</f>
        <v>0</v>
      </c>
      <c r="M216" s="11">
        <f>'т.2000 выгрузка '!M195</f>
        <v>0</v>
      </c>
      <c r="N216" s="11">
        <f>'т.2000 выгрузка '!N195</f>
        <v>0</v>
      </c>
      <c r="O216" s="11">
        <f>'т.2000 выгрузка '!O195</f>
        <v>0</v>
      </c>
      <c r="P216" s="11">
        <f>'т.2000 выгрузка '!P195</f>
        <v>0</v>
      </c>
      <c r="Q216" s="11">
        <f>'т.2000 выгрузка '!Q195</f>
        <v>0</v>
      </c>
      <c r="R216" s="11">
        <f>'т.2000 выгрузка '!R195</f>
        <v>0</v>
      </c>
      <c r="S216" s="11">
        <f>'т.2000 выгрузка '!S195</f>
        <v>0</v>
      </c>
      <c r="T216" s="11">
        <f>'т.2000 выгрузка '!T195</f>
        <v>0</v>
      </c>
      <c r="U216" s="11">
        <f>'т.2000 выгрузка '!U195</f>
        <v>0</v>
      </c>
      <c r="V216" s="18">
        <f t="shared" si="98"/>
        <v>0</v>
      </c>
      <c r="W216" s="18">
        <f t="shared" si="72"/>
        <v>0</v>
      </c>
      <c r="X216" s="18">
        <f t="shared" si="73"/>
        <v>0</v>
      </c>
      <c r="Y216" s="18">
        <f t="shared" si="74"/>
        <v>0</v>
      </c>
      <c r="Z216" s="18">
        <f t="shared" si="75"/>
        <v>0</v>
      </c>
      <c r="AA216" s="18">
        <f t="shared" si="76"/>
        <v>0</v>
      </c>
      <c r="AB216" s="18">
        <f t="shared" si="77"/>
        <v>0</v>
      </c>
      <c r="AC216" s="18">
        <f t="shared" si="78"/>
        <v>0</v>
      </c>
      <c r="AD216" s="18">
        <f t="shared" si="79"/>
        <v>0</v>
      </c>
      <c r="AE216" s="8">
        <f t="shared" si="81"/>
        <v>0</v>
      </c>
      <c r="AF216" s="8">
        <f t="shared" si="82"/>
        <v>0</v>
      </c>
      <c r="AG216" s="8">
        <f t="shared" si="93"/>
        <v>0</v>
      </c>
      <c r="AH216" s="8">
        <f t="shared" si="94"/>
        <v>0</v>
      </c>
      <c r="AI216" s="8">
        <f t="shared" si="95"/>
        <v>0</v>
      </c>
    </row>
    <row r="217" spans="1:35" ht="13.2" customHeight="1">
      <c r="A217" s="10" t="s">
        <v>578</v>
      </c>
      <c r="B217" s="10" t="s">
        <v>579</v>
      </c>
      <c r="C217" s="10" t="s">
        <v>580</v>
      </c>
      <c r="D217" s="11">
        <f>'т.2000 выгрузка '!D196</f>
        <v>0</v>
      </c>
      <c r="E217" s="11">
        <f>'т.2000 выгрузка '!E196</f>
        <v>0</v>
      </c>
      <c r="F217" s="11">
        <f>'т.2000 выгрузка '!F196</f>
        <v>0</v>
      </c>
      <c r="G217" s="11">
        <f>'т.2000 выгрузка '!G196</f>
        <v>0</v>
      </c>
      <c r="H217" s="11">
        <f>'т.2000 выгрузка '!H196</f>
        <v>0</v>
      </c>
      <c r="I217" s="11">
        <f>'т.2000 выгрузка '!I196</f>
        <v>0</v>
      </c>
      <c r="J217" s="11">
        <f>'т.2000 выгрузка '!J196</f>
        <v>0</v>
      </c>
      <c r="K217" s="11">
        <f>'т.2000 выгрузка '!K196</f>
        <v>0</v>
      </c>
      <c r="L217" s="11">
        <f>'т.2000 выгрузка '!L196</f>
        <v>0</v>
      </c>
      <c r="M217" s="11">
        <f>'т.2000 выгрузка '!M196</f>
        <v>0</v>
      </c>
      <c r="N217" s="11">
        <f>'т.2000 выгрузка '!N196</f>
        <v>0</v>
      </c>
      <c r="O217" s="11">
        <f>'т.2000 выгрузка '!O196</f>
        <v>0</v>
      </c>
      <c r="P217" s="11">
        <f>'т.2000 выгрузка '!P196</f>
        <v>0</v>
      </c>
      <c r="Q217" s="11">
        <f>'т.2000 выгрузка '!Q196</f>
        <v>0</v>
      </c>
      <c r="R217" s="11">
        <f>'т.2000 выгрузка '!R196</f>
        <v>0</v>
      </c>
      <c r="S217" s="11">
        <f>'т.2000 выгрузка '!S196</f>
        <v>0</v>
      </c>
      <c r="T217" s="11">
        <f>'т.2000 выгрузка '!T196</f>
        <v>0</v>
      </c>
      <c r="U217" s="11">
        <f>'т.2000 выгрузка '!U196</f>
        <v>0</v>
      </c>
      <c r="V217" s="18">
        <f t="shared" si="98"/>
        <v>0</v>
      </c>
      <c r="W217" s="18">
        <f t="shared" si="72"/>
        <v>0</v>
      </c>
      <c r="X217" s="18">
        <f t="shared" si="73"/>
        <v>0</v>
      </c>
      <c r="Y217" s="18">
        <f t="shared" si="74"/>
        <v>0</v>
      </c>
      <c r="Z217" s="18">
        <f t="shared" si="75"/>
        <v>0</v>
      </c>
      <c r="AA217" s="18">
        <f t="shared" si="76"/>
        <v>0</v>
      </c>
      <c r="AB217" s="18">
        <f t="shared" si="77"/>
        <v>0</v>
      </c>
      <c r="AC217" s="18">
        <f t="shared" si="78"/>
        <v>0</v>
      </c>
      <c r="AD217" s="18">
        <f t="shared" si="79"/>
        <v>0</v>
      </c>
      <c r="AE217" s="8">
        <f t="shared" si="81"/>
        <v>0</v>
      </c>
      <c r="AF217" s="8">
        <f t="shared" si="82"/>
        <v>0</v>
      </c>
      <c r="AG217" s="8">
        <f t="shared" si="93"/>
        <v>0</v>
      </c>
      <c r="AH217" s="8">
        <f t="shared" si="94"/>
        <v>0</v>
      </c>
      <c r="AI217" s="8">
        <f t="shared" si="95"/>
        <v>0</v>
      </c>
    </row>
    <row r="218" spans="1:35" ht="13.2" customHeight="1">
      <c r="A218" s="10" t="s">
        <v>581</v>
      </c>
      <c r="B218" s="10" t="s">
        <v>582</v>
      </c>
      <c r="C218" s="10" t="s">
        <v>583</v>
      </c>
      <c r="D218" s="11">
        <f>'т.2000 выгрузка '!D197</f>
        <v>0</v>
      </c>
      <c r="E218" s="11">
        <f>'т.2000 выгрузка '!E197</f>
        <v>0</v>
      </c>
      <c r="F218" s="11">
        <f>'т.2000 выгрузка '!F197</f>
        <v>0</v>
      </c>
      <c r="G218" s="11">
        <f>'т.2000 выгрузка '!G197</f>
        <v>0</v>
      </c>
      <c r="H218" s="11">
        <f>'т.2000 выгрузка '!H197</f>
        <v>0</v>
      </c>
      <c r="I218" s="11">
        <f>'т.2000 выгрузка '!I197</f>
        <v>0</v>
      </c>
      <c r="J218" s="11">
        <f>'т.2000 выгрузка '!J197</f>
        <v>0</v>
      </c>
      <c r="K218" s="11">
        <f>'т.2000 выгрузка '!K197</f>
        <v>0</v>
      </c>
      <c r="L218" s="11">
        <f>'т.2000 выгрузка '!L197</f>
        <v>0</v>
      </c>
      <c r="M218" s="11">
        <f>'т.2000 выгрузка '!M197</f>
        <v>0</v>
      </c>
      <c r="N218" s="11">
        <f>'т.2000 выгрузка '!N197</f>
        <v>0</v>
      </c>
      <c r="O218" s="11">
        <f>'т.2000 выгрузка '!O197</f>
        <v>0</v>
      </c>
      <c r="P218" s="11">
        <f>'т.2000 выгрузка '!P197</f>
        <v>0</v>
      </c>
      <c r="Q218" s="11">
        <f>'т.2000 выгрузка '!Q197</f>
        <v>0</v>
      </c>
      <c r="R218" s="11">
        <f>'т.2000 выгрузка '!R197</f>
        <v>0</v>
      </c>
      <c r="S218" s="11">
        <f>'т.2000 выгрузка '!S197</f>
        <v>0</v>
      </c>
      <c r="T218" s="11">
        <f>'т.2000 выгрузка '!T197</f>
        <v>0</v>
      </c>
      <c r="U218" s="11">
        <f>'т.2000 выгрузка '!U197</f>
        <v>0</v>
      </c>
      <c r="V218" s="18">
        <f t="shared" si="98"/>
        <v>0</v>
      </c>
      <c r="W218" s="18">
        <f t="shared" si="72"/>
        <v>0</v>
      </c>
      <c r="X218" s="18">
        <f t="shared" si="73"/>
        <v>0</v>
      </c>
      <c r="Y218" s="18">
        <f t="shared" si="74"/>
        <v>0</v>
      </c>
      <c r="Z218" s="18">
        <f t="shared" si="75"/>
        <v>0</v>
      </c>
      <c r="AA218" s="18">
        <f t="shared" si="76"/>
        <v>0</v>
      </c>
      <c r="AB218" s="18">
        <f t="shared" si="77"/>
        <v>0</v>
      </c>
      <c r="AC218" s="18">
        <f t="shared" si="78"/>
        <v>0</v>
      </c>
      <c r="AD218" s="18">
        <f t="shared" si="79"/>
        <v>0</v>
      </c>
      <c r="AE218" s="8">
        <f t="shared" si="81"/>
        <v>0</v>
      </c>
      <c r="AF218" s="8">
        <f t="shared" si="82"/>
        <v>0</v>
      </c>
      <c r="AG218" s="8">
        <f t="shared" si="93"/>
        <v>0</v>
      </c>
      <c r="AH218" s="8">
        <f t="shared" si="94"/>
        <v>0</v>
      </c>
      <c r="AI218" s="8">
        <f t="shared" si="95"/>
        <v>0</v>
      </c>
    </row>
    <row r="219" spans="1:35" ht="13.2" customHeight="1">
      <c r="A219" s="10" t="s">
        <v>584</v>
      </c>
      <c r="B219" s="10" t="s">
        <v>585</v>
      </c>
      <c r="C219" s="10" t="s">
        <v>586</v>
      </c>
      <c r="D219" s="11">
        <f>'т.2000 выгрузка '!D198</f>
        <v>0</v>
      </c>
      <c r="E219" s="11">
        <f>'т.2000 выгрузка '!E198</f>
        <v>0</v>
      </c>
      <c r="F219" s="11">
        <f>'т.2000 выгрузка '!F198</f>
        <v>0</v>
      </c>
      <c r="G219" s="11">
        <f>'т.2000 выгрузка '!G198</f>
        <v>0</v>
      </c>
      <c r="H219" s="11">
        <f>'т.2000 выгрузка '!H198</f>
        <v>0</v>
      </c>
      <c r="I219" s="11">
        <f>'т.2000 выгрузка '!I198</f>
        <v>0</v>
      </c>
      <c r="J219" s="11">
        <f>'т.2000 выгрузка '!J198</f>
        <v>0</v>
      </c>
      <c r="K219" s="11">
        <f>'т.2000 выгрузка '!K198</f>
        <v>0</v>
      </c>
      <c r="L219" s="11">
        <f>'т.2000 выгрузка '!L198</f>
        <v>0</v>
      </c>
      <c r="M219" s="11">
        <f>'т.2000 выгрузка '!M198</f>
        <v>0</v>
      </c>
      <c r="N219" s="11">
        <f>'т.2000 выгрузка '!N198</f>
        <v>0</v>
      </c>
      <c r="O219" s="11">
        <f>'т.2000 выгрузка '!O198</f>
        <v>0</v>
      </c>
      <c r="P219" s="11">
        <f>'т.2000 выгрузка '!P198</f>
        <v>0</v>
      </c>
      <c r="Q219" s="11">
        <f>'т.2000 выгрузка '!Q198</f>
        <v>0</v>
      </c>
      <c r="R219" s="11">
        <f>'т.2000 выгрузка '!R198</f>
        <v>0</v>
      </c>
      <c r="S219" s="11">
        <f>'т.2000 выгрузка '!S198</f>
        <v>0</v>
      </c>
      <c r="T219" s="11">
        <f>'т.2000 выгрузка '!T198</f>
        <v>0</v>
      </c>
      <c r="U219" s="11">
        <f>'т.2000 выгрузка '!U198</f>
        <v>0</v>
      </c>
      <c r="V219" s="18">
        <f t="shared" si="98"/>
        <v>0</v>
      </c>
      <c r="W219" s="18">
        <f t="shared" ref="W219:W282" si="99">E219-N219</f>
        <v>0</v>
      </c>
      <c r="X219" s="18">
        <f t="shared" ref="X219:X282" si="100">F219-O219</f>
        <v>0</v>
      </c>
      <c r="Y219" s="18">
        <f t="shared" ref="Y219:Y282" si="101">G219-P219</f>
        <v>0</v>
      </c>
      <c r="Z219" s="18">
        <f t="shared" ref="Z219:Z282" si="102">H219-Q219</f>
        <v>0</v>
      </c>
      <c r="AA219" s="18">
        <f t="shared" ref="AA219:AA282" si="103">I219-R219</f>
        <v>0</v>
      </c>
      <c r="AB219" s="18">
        <f t="shared" ref="AB219:AB282" si="104">J219-S219</f>
        <v>0</v>
      </c>
      <c r="AC219" s="18">
        <f t="shared" ref="AC219:AC282" si="105">K219-T219</f>
        <v>0</v>
      </c>
      <c r="AD219" s="18">
        <f t="shared" ref="AD219:AD282" si="106">L219-U219</f>
        <v>0</v>
      </c>
      <c r="AE219" s="8">
        <f t="shared" si="81"/>
        <v>0</v>
      </c>
      <c r="AF219" s="8">
        <f t="shared" si="82"/>
        <v>0</v>
      </c>
      <c r="AG219" s="8">
        <f t="shared" si="93"/>
        <v>0</v>
      </c>
      <c r="AH219" s="8">
        <f t="shared" si="94"/>
        <v>0</v>
      </c>
      <c r="AI219" s="8">
        <f t="shared" si="95"/>
        <v>0</v>
      </c>
    </row>
    <row r="220" spans="1:35" ht="13.2" customHeight="1">
      <c r="A220" s="10" t="s">
        <v>587</v>
      </c>
      <c r="B220" s="10" t="s">
        <v>588</v>
      </c>
      <c r="C220" s="10" t="s">
        <v>589</v>
      </c>
      <c r="D220" s="11">
        <f>'т.2000 выгрузка '!D199</f>
        <v>0</v>
      </c>
      <c r="E220" s="11">
        <f>'т.2000 выгрузка '!E199</f>
        <v>0</v>
      </c>
      <c r="F220" s="11">
        <f>'т.2000 выгрузка '!F199</f>
        <v>0</v>
      </c>
      <c r="G220" s="11">
        <f>'т.2000 выгрузка '!G199</f>
        <v>0</v>
      </c>
      <c r="H220" s="11">
        <f>'т.2000 выгрузка '!H199</f>
        <v>0</v>
      </c>
      <c r="I220" s="11">
        <f>'т.2000 выгрузка '!I199</f>
        <v>0</v>
      </c>
      <c r="J220" s="11">
        <f>'т.2000 выгрузка '!J199</f>
        <v>0</v>
      </c>
      <c r="K220" s="11">
        <f>'т.2000 выгрузка '!K199</f>
        <v>0</v>
      </c>
      <c r="L220" s="11">
        <f>'т.2000 выгрузка '!L199</f>
        <v>0</v>
      </c>
      <c r="M220" s="11">
        <f>'т.2000 выгрузка '!M199</f>
        <v>0</v>
      </c>
      <c r="N220" s="11">
        <f>'т.2000 выгрузка '!N199</f>
        <v>0</v>
      </c>
      <c r="O220" s="11">
        <f>'т.2000 выгрузка '!O199</f>
        <v>0</v>
      </c>
      <c r="P220" s="11">
        <f>'т.2000 выгрузка '!P199</f>
        <v>0</v>
      </c>
      <c r="Q220" s="11">
        <f>'т.2000 выгрузка '!Q199</f>
        <v>0</v>
      </c>
      <c r="R220" s="11">
        <f>'т.2000 выгрузка '!R199</f>
        <v>0</v>
      </c>
      <c r="S220" s="11">
        <f>'т.2000 выгрузка '!S199</f>
        <v>0</v>
      </c>
      <c r="T220" s="11">
        <f>'т.2000 выгрузка '!T199</f>
        <v>0</v>
      </c>
      <c r="U220" s="11">
        <f>'т.2000 выгрузка '!U199</f>
        <v>0</v>
      </c>
      <c r="V220" s="18">
        <f t="shared" si="98"/>
        <v>0</v>
      </c>
      <c r="W220" s="18">
        <f t="shared" si="99"/>
        <v>0</v>
      </c>
      <c r="X220" s="18">
        <f t="shared" si="100"/>
        <v>0</v>
      </c>
      <c r="Y220" s="18">
        <f t="shared" si="101"/>
        <v>0</v>
      </c>
      <c r="Z220" s="18">
        <f t="shared" si="102"/>
        <v>0</v>
      </c>
      <c r="AA220" s="18">
        <f t="shared" si="103"/>
        <v>0</v>
      </c>
      <c r="AB220" s="18">
        <f t="shared" si="104"/>
        <v>0</v>
      </c>
      <c r="AC220" s="18">
        <f t="shared" si="105"/>
        <v>0</v>
      </c>
      <c r="AD220" s="18">
        <f t="shared" si="106"/>
        <v>0</v>
      </c>
      <c r="AE220" s="8">
        <f t="shared" si="81"/>
        <v>0</v>
      </c>
      <c r="AF220" s="8">
        <f t="shared" si="82"/>
        <v>0</v>
      </c>
      <c r="AG220" s="8">
        <f t="shared" si="93"/>
        <v>0</v>
      </c>
      <c r="AH220" s="8">
        <f t="shared" si="94"/>
        <v>0</v>
      </c>
      <c r="AI220" s="8">
        <f t="shared" si="95"/>
        <v>0</v>
      </c>
    </row>
    <row r="221" spans="1:35" ht="13.2" customHeight="1">
      <c r="A221" s="10" t="s">
        <v>590</v>
      </c>
      <c r="B221" s="10" t="s">
        <v>591</v>
      </c>
      <c r="C221" s="10" t="s">
        <v>592</v>
      </c>
      <c r="D221" s="11">
        <f>'т.2000 выгрузка '!D200</f>
        <v>0</v>
      </c>
      <c r="E221" s="11">
        <f>'т.2000 выгрузка '!E200</f>
        <v>0</v>
      </c>
      <c r="F221" s="11">
        <f>'т.2000 выгрузка '!F200</f>
        <v>0</v>
      </c>
      <c r="G221" s="11">
        <f>'т.2000 выгрузка '!G200</f>
        <v>0</v>
      </c>
      <c r="H221" s="11">
        <f>'т.2000 выгрузка '!H200</f>
        <v>0</v>
      </c>
      <c r="I221" s="11">
        <f>'т.2000 выгрузка '!I200</f>
        <v>0</v>
      </c>
      <c r="J221" s="11">
        <f>'т.2000 выгрузка '!J200</f>
        <v>0</v>
      </c>
      <c r="K221" s="11">
        <f>'т.2000 выгрузка '!K200</f>
        <v>0</v>
      </c>
      <c r="L221" s="11">
        <f>'т.2000 выгрузка '!L200</f>
        <v>0</v>
      </c>
      <c r="M221" s="11">
        <f>'т.2000 выгрузка '!M200</f>
        <v>0</v>
      </c>
      <c r="N221" s="11">
        <f>'т.2000 выгрузка '!N200</f>
        <v>0</v>
      </c>
      <c r="O221" s="11">
        <f>'т.2000 выгрузка '!O200</f>
        <v>0</v>
      </c>
      <c r="P221" s="11">
        <f>'т.2000 выгрузка '!P200</f>
        <v>0</v>
      </c>
      <c r="Q221" s="11">
        <f>'т.2000 выгрузка '!Q200</f>
        <v>0</v>
      </c>
      <c r="R221" s="11">
        <f>'т.2000 выгрузка '!R200</f>
        <v>0</v>
      </c>
      <c r="S221" s="11">
        <f>'т.2000 выгрузка '!S200</f>
        <v>0</v>
      </c>
      <c r="T221" s="11">
        <f>'т.2000 выгрузка '!T200</f>
        <v>0</v>
      </c>
      <c r="U221" s="11">
        <f>'т.2000 выгрузка '!U200</f>
        <v>0</v>
      </c>
      <c r="V221" s="18">
        <f t="shared" si="98"/>
        <v>0</v>
      </c>
      <c r="W221" s="18">
        <f t="shared" si="99"/>
        <v>0</v>
      </c>
      <c r="X221" s="18">
        <f t="shared" si="100"/>
        <v>0</v>
      </c>
      <c r="Y221" s="18">
        <f t="shared" si="101"/>
        <v>0</v>
      </c>
      <c r="Z221" s="18">
        <f t="shared" si="102"/>
        <v>0</v>
      </c>
      <c r="AA221" s="18">
        <f t="shared" si="103"/>
        <v>0</v>
      </c>
      <c r="AB221" s="18">
        <f t="shared" si="104"/>
        <v>0</v>
      </c>
      <c r="AC221" s="18">
        <f t="shared" si="105"/>
        <v>0</v>
      </c>
      <c r="AD221" s="18">
        <f t="shared" si="106"/>
        <v>0</v>
      </c>
      <c r="AE221" s="8">
        <f t="shared" ref="AE221:AE284" si="107">V221-W221</f>
        <v>0</v>
      </c>
      <c r="AF221" s="8">
        <f t="shared" ref="AF221:AF284" si="108">W221-X221</f>
        <v>0</v>
      </c>
      <c r="AG221" s="8">
        <f t="shared" si="93"/>
        <v>0</v>
      </c>
      <c r="AH221" s="8">
        <f t="shared" si="94"/>
        <v>0</v>
      </c>
      <c r="AI221" s="8">
        <f t="shared" si="95"/>
        <v>0</v>
      </c>
    </row>
    <row r="222" spans="1:35" ht="13.2" customHeight="1">
      <c r="A222" s="10" t="s">
        <v>593</v>
      </c>
      <c r="B222" s="10" t="s">
        <v>594</v>
      </c>
      <c r="C222" s="10" t="s">
        <v>595</v>
      </c>
      <c r="D222" s="11">
        <f>'т.2000 выгрузка '!D201</f>
        <v>0</v>
      </c>
      <c r="E222" s="11">
        <f>'т.2000 выгрузка '!E201</f>
        <v>0</v>
      </c>
      <c r="F222" s="11">
        <f>'т.2000 выгрузка '!F201</f>
        <v>0</v>
      </c>
      <c r="G222" s="11">
        <f>'т.2000 выгрузка '!G201</f>
        <v>0</v>
      </c>
      <c r="H222" s="11">
        <f>'т.2000 выгрузка '!H201</f>
        <v>0</v>
      </c>
      <c r="I222" s="11">
        <f>'т.2000 выгрузка '!I201</f>
        <v>0</v>
      </c>
      <c r="J222" s="11">
        <f>'т.2000 выгрузка '!J201</f>
        <v>0</v>
      </c>
      <c r="K222" s="11">
        <f>'т.2000 выгрузка '!K201</f>
        <v>0</v>
      </c>
      <c r="L222" s="11">
        <f>'т.2000 выгрузка '!L201</f>
        <v>0</v>
      </c>
      <c r="M222" s="11">
        <f>'т.2000 выгрузка '!M201</f>
        <v>0</v>
      </c>
      <c r="N222" s="11">
        <f>'т.2000 выгрузка '!N201</f>
        <v>0</v>
      </c>
      <c r="O222" s="11">
        <f>'т.2000 выгрузка '!O201</f>
        <v>0</v>
      </c>
      <c r="P222" s="11">
        <f>'т.2000 выгрузка '!P201</f>
        <v>0</v>
      </c>
      <c r="Q222" s="11">
        <f>'т.2000 выгрузка '!Q201</f>
        <v>0</v>
      </c>
      <c r="R222" s="11">
        <f>'т.2000 выгрузка '!R201</f>
        <v>0</v>
      </c>
      <c r="S222" s="11">
        <f>'т.2000 выгрузка '!S201</f>
        <v>0</v>
      </c>
      <c r="T222" s="11">
        <f>'т.2000 выгрузка '!T201</f>
        <v>0</v>
      </c>
      <c r="U222" s="11">
        <f>'т.2000 выгрузка '!U201</f>
        <v>0</v>
      </c>
      <c r="V222" s="18">
        <f t="shared" si="98"/>
        <v>0</v>
      </c>
      <c r="W222" s="18">
        <f t="shared" si="99"/>
        <v>0</v>
      </c>
      <c r="X222" s="18">
        <f t="shared" si="100"/>
        <v>0</v>
      </c>
      <c r="Y222" s="18">
        <f t="shared" si="101"/>
        <v>0</v>
      </c>
      <c r="Z222" s="18">
        <f t="shared" si="102"/>
        <v>0</v>
      </c>
      <c r="AA222" s="18">
        <f t="shared" si="103"/>
        <v>0</v>
      </c>
      <c r="AB222" s="18">
        <f t="shared" si="104"/>
        <v>0</v>
      </c>
      <c r="AC222" s="18">
        <f t="shared" si="105"/>
        <v>0</v>
      </c>
      <c r="AD222" s="18">
        <f t="shared" si="106"/>
        <v>0</v>
      </c>
      <c r="AE222" s="8">
        <f t="shared" si="107"/>
        <v>0</v>
      </c>
      <c r="AF222" s="8">
        <f t="shared" si="108"/>
        <v>0</v>
      </c>
      <c r="AG222" s="8">
        <f t="shared" si="93"/>
        <v>0</v>
      </c>
      <c r="AH222" s="8">
        <f t="shared" si="94"/>
        <v>0</v>
      </c>
      <c r="AI222" s="8">
        <f t="shared" si="95"/>
        <v>0</v>
      </c>
    </row>
    <row r="223" spans="1:35" ht="13.2" customHeight="1">
      <c r="A223" s="10" t="s">
        <v>596</v>
      </c>
      <c r="B223" s="10" t="s">
        <v>597</v>
      </c>
      <c r="C223" s="10" t="s">
        <v>598</v>
      </c>
      <c r="D223" s="11">
        <f>'т.2000 выгрузка '!D202</f>
        <v>0</v>
      </c>
      <c r="E223" s="11">
        <f>'т.2000 выгрузка '!E202</f>
        <v>0</v>
      </c>
      <c r="F223" s="11">
        <f>'т.2000 выгрузка '!F202</f>
        <v>0</v>
      </c>
      <c r="G223" s="11">
        <f>'т.2000 выгрузка '!G202</f>
        <v>0</v>
      </c>
      <c r="H223" s="11">
        <f>'т.2000 выгрузка '!H202</f>
        <v>0</v>
      </c>
      <c r="I223" s="11">
        <f>'т.2000 выгрузка '!I202</f>
        <v>0</v>
      </c>
      <c r="J223" s="11">
        <f>'т.2000 выгрузка '!J202</f>
        <v>0</v>
      </c>
      <c r="K223" s="11">
        <f>'т.2000 выгрузка '!K202</f>
        <v>0</v>
      </c>
      <c r="L223" s="11">
        <f>'т.2000 выгрузка '!L202</f>
        <v>0</v>
      </c>
      <c r="M223" s="11">
        <f>'т.2000 выгрузка '!M202</f>
        <v>0</v>
      </c>
      <c r="N223" s="11">
        <f>'т.2000 выгрузка '!N202</f>
        <v>0</v>
      </c>
      <c r="O223" s="11">
        <f>'т.2000 выгрузка '!O202</f>
        <v>0</v>
      </c>
      <c r="P223" s="11">
        <f>'т.2000 выгрузка '!P202</f>
        <v>0</v>
      </c>
      <c r="Q223" s="11">
        <f>'т.2000 выгрузка '!Q202</f>
        <v>0</v>
      </c>
      <c r="R223" s="11">
        <f>'т.2000 выгрузка '!R202</f>
        <v>0</v>
      </c>
      <c r="S223" s="11">
        <f>'т.2000 выгрузка '!S202</f>
        <v>0</v>
      </c>
      <c r="T223" s="11">
        <f>'т.2000 выгрузка '!T202</f>
        <v>0</v>
      </c>
      <c r="U223" s="11">
        <f>'т.2000 выгрузка '!U202</f>
        <v>0</v>
      </c>
      <c r="V223" s="18">
        <f t="shared" si="98"/>
        <v>0</v>
      </c>
      <c r="W223" s="18">
        <f t="shared" si="99"/>
        <v>0</v>
      </c>
      <c r="X223" s="18">
        <f t="shared" si="100"/>
        <v>0</v>
      </c>
      <c r="Y223" s="18">
        <f t="shared" si="101"/>
        <v>0</v>
      </c>
      <c r="Z223" s="18">
        <f t="shared" si="102"/>
        <v>0</v>
      </c>
      <c r="AA223" s="18">
        <f t="shared" si="103"/>
        <v>0</v>
      </c>
      <c r="AB223" s="18">
        <f t="shared" si="104"/>
        <v>0</v>
      </c>
      <c r="AC223" s="18">
        <f t="shared" si="105"/>
        <v>0</v>
      </c>
      <c r="AD223" s="18">
        <f t="shared" si="106"/>
        <v>0</v>
      </c>
      <c r="AE223" s="8">
        <f t="shared" si="107"/>
        <v>0</v>
      </c>
      <c r="AF223" s="8">
        <f t="shared" si="108"/>
        <v>0</v>
      </c>
      <c r="AG223" s="8">
        <f t="shared" si="93"/>
        <v>0</v>
      </c>
      <c r="AH223" s="8">
        <f t="shared" si="94"/>
        <v>0</v>
      </c>
      <c r="AI223" s="8">
        <f t="shared" si="95"/>
        <v>0</v>
      </c>
    </row>
    <row r="224" spans="1:35" ht="13.2" customHeight="1">
      <c r="A224" s="19" t="s">
        <v>815</v>
      </c>
      <c r="B224" s="20"/>
      <c r="C224" s="20"/>
      <c r="D224" s="21">
        <f>D215-D216-D217-D218-D219-D220-D222-D223</f>
        <v>0</v>
      </c>
      <c r="E224" s="21">
        <f t="shared" ref="E224:T224" si="109">E215-E216-E217-E218-E219-E220-E222-E223</f>
        <v>0</v>
      </c>
      <c r="F224" s="21">
        <f t="shared" si="109"/>
        <v>0</v>
      </c>
      <c r="G224" s="21">
        <f t="shared" si="109"/>
        <v>0</v>
      </c>
      <c r="H224" s="21">
        <f t="shared" si="109"/>
        <v>0</v>
      </c>
      <c r="I224" s="21">
        <f t="shared" si="109"/>
        <v>0</v>
      </c>
      <c r="J224" s="21">
        <f t="shared" si="109"/>
        <v>0</v>
      </c>
      <c r="K224" s="21">
        <f t="shared" si="109"/>
        <v>0</v>
      </c>
      <c r="L224" s="21">
        <f t="shared" si="109"/>
        <v>0</v>
      </c>
      <c r="M224" s="21">
        <f t="shared" si="109"/>
        <v>0</v>
      </c>
      <c r="N224" s="21">
        <f t="shared" si="109"/>
        <v>0</v>
      </c>
      <c r="O224" s="21">
        <f t="shared" si="109"/>
        <v>0</v>
      </c>
      <c r="P224" s="21">
        <f t="shared" si="109"/>
        <v>0</v>
      </c>
      <c r="Q224" s="21">
        <f t="shared" si="109"/>
        <v>0</v>
      </c>
      <c r="R224" s="21">
        <f t="shared" si="109"/>
        <v>0</v>
      </c>
      <c r="S224" s="21">
        <f t="shared" si="109"/>
        <v>0</v>
      </c>
      <c r="T224" s="21">
        <f t="shared" si="109"/>
        <v>0</v>
      </c>
      <c r="U224" s="21">
        <f>U215-U216-U217-U218-U219-U220-U222-U223</f>
        <v>0</v>
      </c>
      <c r="V224" s="21">
        <f t="shared" si="98"/>
        <v>0</v>
      </c>
      <c r="W224" s="21">
        <f t="shared" si="99"/>
        <v>0</v>
      </c>
      <c r="X224" s="21">
        <f t="shared" si="100"/>
        <v>0</v>
      </c>
      <c r="Y224" s="21">
        <f t="shared" si="101"/>
        <v>0</v>
      </c>
      <c r="Z224" s="21">
        <f t="shared" si="102"/>
        <v>0</v>
      </c>
      <c r="AA224" s="21">
        <f t="shared" si="103"/>
        <v>0</v>
      </c>
      <c r="AB224" s="21">
        <f t="shared" si="104"/>
        <v>0</v>
      </c>
      <c r="AC224" s="21">
        <f t="shared" si="105"/>
        <v>0</v>
      </c>
      <c r="AD224" s="21">
        <f t="shared" si="106"/>
        <v>0</v>
      </c>
      <c r="AE224" s="33">
        <f t="shared" si="107"/>
        <v>0</v>
      </c>
      <c r="AF224" s="33">
        <f t="shared" si="108"/>
        <v>0</v>
      </c>
      <c r="AG224" s="33">
        <f t="shared" si="93"/>
        <v>0</v>
      </c>
      <c r="AH224" s="33">
        <f t="shared" si="94"/>
        <v>0</v>
      </c>
      <c r="AI224" s="33">
        <f t="shared" si="95"/>
        <v>0</v>
      </c>
    </row>
    <row r="225" spans="1:35" ht="13.2" customHeight="1">
      <c r="A225" s="10" t="s">
        <v>599</v>
      </c>
      <c r="B225" s="10" t="s">
        <v>600</v>
      </c>
      <c r="C225" s="10" t="s">
        <v>601</v>
      </c>
      <c r="D225" s="11">
        <f>'т.2000 выгрузка '!D203</f>
        <v>0</v>
      </c>
      <c r="E225" s="11">
        <f>'т.2000 выгрузка '!E203</f>
        <v>0</v>
      </c>
      <c r="F225" s="11">
        <f>'т.2000 выгрузка '!F203</f>
        <v>0</v>
      </c>
      <c r="G225" s="11">
        <f>'т.2000 выгрузка '!G203</f>
        <v>0</v>
      </c>
      <c r="H225" s="11">
        <f>'т.2000 выгрузка '!H203</f>
        <v>0</v>
      </c>
      <c r="I225" s="11">
        <f>'т.2000 выгрузка '!I203</f>
        <v>0</v>
      </c>
      <c r="J225" s="11">
        <f>'т.2000 выгрузка '!J203</f>
        <v>0</v>
      </c>
      <c r="K225" s="11">
        <f>'т.2000 выгрузка '!K203</f>
        <v>0</v>
      </c>
      <c r="L225" s="11">
        <f>'т.2000 выгрузка '!L203</f>
        <v>0</v>
      </c>
      <c r="M225" s="11">
        <f>'т.2000 выгрузка '!M203</f>
        <v>0</v>
      </c>
      <c r="N225" s="11">
        <f>'т.2000 выгрузка '!N203</f>
        <v>0</v>
      </c>
      <c r="O225" s="11">
        <f>'т.2000 выгрузка '!O203</f>
        <v>0</v>
      </c>
      <c r="P225" s="11">
        <f>'т.2000 выгрузка '!P203</f>
        <v>0</v>
      </c>
      <c r="Q225" s="11">
        <f>'т.2000 выгрузка '!Q203</f>
        <v>0</v>
      </c>
      <c r="R225" s="11">
        <f>'т.2000 выгрузка '!R203</f>
        <v>0</v>
      </c>
      <c r="S225" s="11">
        <f>'т.2000 выгрузка '!S203</f>
        <v>0</v>
      </c>
      <c r="T225" s="11">
        <f>'т.2000 выгрузка '!T203</f>
        <v>0</v>
      </c>
      <c r="U225" s="11">
        <f>'т.2000 выгрузка '!U203</f>
        <v>0</v>
      </c>
      <c r="V225" s="18">
        <f t="shared" si="98"/>
        <v>0</v>
      </c>
      <c r="W225" s="18">
        <f t="shared" si="99"/>
        <v>0</v>
      </c>
      <c r="X225" s="18">
        <f t="shared" si="100"/>
        <v>0</v>
      </c>
      <c r="Y225" s="18">
        <f t="shared" si="101"/>
        <v>0</v>
      </c>
      <c r="Z225" s="18">
        <f t="shared" si="102"/>
        <v>0</v>
      </c>
      <c r="AA225" s="18">
        <f t="shared" si="103"/>
        <v>0</v>
      </c>
      <c r="AB225" s="18">
        <f t="shared" si="104"/>
        <v>0</v>
      </c>
      <c r="AC225" s="18">
        <f t="shared" si="105"/>
        <v>0</v>
      </c>
      <c r="AD225" s="18">
        <f t="shared" si="106"/>
        <v>0</v>
      </c>
      <c r="AE225" s="8">
        <f t="shared" si="107"/>
        <v>0</v>
      </c>
      <c r="AF225" s="8">
        <f t="shared" si="108"/>
        <v>0</v>
      </c>
      <c r="AG225" s="8">
        <f t="shared" si="93"/>
        <v>0</v>
      </c>
      <c r="AH225" s="8">
        <f t="shared" si="94"/>
        <v>0</v>
      </c>
      <c r="AI225" s="8">
        <f t="shared" si="95"/>
        <v>0</v>
      </c>
    </row>
    <row r="226" spans="1:35" ht="13.2" customHeight="1">
      <c r="A226" s="10" t="s">
        <v>602</v>
      </c>
      <c r="B226" s="10" t="s">
        <v>603</v>
      </c>
      <c r="C226" s="10" t="s">
        <v>604</v>
      </c>
      <c r="D226" s="11">
        <f>'т.2000 выгрузка '!D204</f>
        <v>0</v>
      </c>
      <c r="E226" s="11">
        <f>'т.2000 выгрузка '!E204</f>
        <v>0</v>
      </c>
      <c r="F226" s="11">
        <f>'т.2000 выгрузка '!F204</f>
        <v>0</v>
      </c>
      <c r="G226" s="11">
        <f>'т.2000 выгрузка '!G204</f>
        <v>0</v>
      </c>
      <c r="H226" s="11">
        <f>'т.2000 выгрузка '!H204</f>
        <v>0</v>
      </c>
      <c r="I226" s="11">
        <f>'т.2000 выгрузка '!I204</f>
        <v>0</v>
      </c>
      <c r="J226" s="11">
        <f>'т.2000 выгрузка '!J204</f>
        <v>0</v>
      </c>
      <c r="K226" s="11">
        <f>'т.2000 выгрузка '!K204</f>
        <v>0</v>
      </c>
      <c r="L226" s="11">
        <f>'т.2000 выгрузка '!L204</f>
        <v>0</v>
      </c>
      <c r="M226" s="11">
        <f>'т.2000 выгрузка '!M204</f>
        <v>0</v>
      </c>
      <c r="N226" s="11">
        <f>'т.2000 выгрузка '!N204</f>
        <v>0</v>
      </c>
      <c r="O226" s="11">
        <f>'т.2000 выгрузка '!O204</f>
        <v>0</v>
      </c>
      <c r="P226" s="11">
        <f>'т.2000 выгрузка '!P204</f>
        <v>0</v>
      </c>
      <c r="Q226" s="11">
        <f>'т.2000 выгрузка '!Q204</f>
        <v>0</v>
      </c>
      <c r="R226" s="11">
        <f>'т.2000 выгрузка '!R204</f>
        <v>0</v>
      </c>
      <c r="S226" s="11">
        <f>'т.2000 выгрузка '!S204</f>
        <v>0</v>
      </c>
      <c r="T226" s="11">
        <f>'т.2000 выгрузка '!T204</f>
        <v>0</v>
      </c>
      <c r="U226" s="11">
        <f>'т.2000 выгрузка '!U204</f>
        <v>0</v>
      </c>
      <c r="V226" s="18">
        <f t="shared" si="98"/>
        <v>0</v>
      </c>
      <c r="W226" s="18">
        <f t="shared" si="99"/>
        <v>0</v>
      </c>
      <c r="X226" s="18">
        <f t="shared" si="100"/>
        <v>0</v>
      </c>
      <c r="Y226" s="18">
        <f t="shared" si="101"/>
        <v>0</v>
      </c>
      <c r="Z226" s="18">
        <f t="shared" si="102"/>
        <v>0</v>
      </c>
      <c r="AA226" s="18">
        <f t="shared" si="103"/>
        <v>0</v>
      </c>
      <c r="AB226" s="18">
        <f t="shared" si="104"/>
        <v>0</v>
      </c>
      <c r="AC226" s="18">
        <f t="shared" si="105"/>
        <v>0</v>
      </c>
      <c r="AD226" s="18">
        <f t="shared" si="106"/>
        <v>0</v>
      </c>
      <c r="AE226" s="8">
        <f t="shared" si="107"/>
        <v>0</v>
      </c>
      <c r="AF226" s="8">
        <f t="shared" si="108"/>
        <v>0</v>
      </c>
      <c r="AG226" s="8">
        <f t="shared" si="93"/>
        <v>0</v>
      </c>
      <c r="AH226" s="8">
        <f t="shared" si="94"/>
        <v>0</v>
      </c>
      <c r="AI226" s="8">
        <f t="shared" si="95"/>
        <v>0</v>
      </c>
    </row>
    <row r="227" spans="1:35" ht="13.2" customHeight="1">
      <c r="A227" s="10" t="s">
        <v>605</v>
      </c>
      <c r="B227" s="10" t="s">
        <v>606</v>
      </c>
      <c r="C227" s="10" t="s">
        <v>607</v>
      </c>
      <c r="D227" s="11">
        <f>'т.2000 выгрузка '!D205</f>
        <v>0</v>
      </c>
      <c r="E227" s="11">
        <f>'т.2000 выгрузка '!E205</f>
        <v>0</v>
      </c>
      <c r="F227" s="11">
        <f>'т.2000 выгрузка '!F205</f>
        <v>0</v>
      </c>
      <c r="G227" s="11">
        <f>'т.2000 выгрузка '!G205</f>
        <v>0</v>
      </c>
      <c r="H227" s="11">
        <f>'т.2000 выгрузка '!H205</f>
        <v>0</v>
      </c>
      <c r="I227" s="11">
        <f>'т.2000 выгрузка '!I205</f>
        <v>0</v>
      </c>
      <c r="J227" s="11">
        <f>'т.2000 выгрузка '!J205</f>
        <v>0</v>
      </c>
      <c r="K227" s="11">
        <f>'т.2000 выгрузка '!K205</f>
        <v>0</v>
      </c>
      <c r="L227" s="11">
        <f>'т.2000 выгрузка '!L205</f>
        <v>0</v>
      </c>
      <c r="M227" s="11">
        <f>'т.2000 выгрузка '!M205</f>
        <v>0</v>
      </c>
      <c r="N227" s="11">
        <f>'т.2000 выгрузка '!N205</f>
        <v>0</v>
      </c>
      <c r="O227" s="11">
        <f>'т.2000 выгрузка '!O205</f>
        <v>0</v>
      </c>
      <c r="P227" s="11">
        <f>'т.2000 выгрузка '!P205</f>
        <v>0</v>
      </c>
      <c r="Q227" s="11">
        <f>'т.2000 выгрузка '!Q205</f>
        <v>0</v>
      </c>
      <c r="R227" s="11">
        <f>'т.2000 выгрузка '!R205</f>
        <v>0</v>
      </c>
      <c r="S227" s="11">
        <f>'т.2000 выгрузка '!S205</f>
        <v>0</v>
      </c>
      <c r="T227" s="11">
        <f>'т.2000 выгрузка '!T205</f>
        <v>0</v>
      </c>
      <c r="U227" s="11">
        <f>'т.2000 выгрузка '!U205</f>
        <v>0</v>
      </c>
      <c r="V227" s="18">
        <f t="shared" si="98"/>
        <v>0</v>
      </c>
      <c r="W227" s="18">
        <f t="shared" si="99"/>
        <v>0</v>
      </c>
      <c r="X227" s="18">
        <f t="shared" si="100"/>
        <v>0</v>
      </c>
      <c r="Y227" s="18">
        <f t="shared" si="101"/>
        <v>0</v>
      </c>
      <c r="Z227" s="18">
        <f t="shared" si="102"/>
        <v>0</v>
      </c>
      <c r="AA227" s="18">
        <f t="shared" si="103"/>
        <v>0</v>
      </c>
      <c r="AB227" s="18">
        <f t="shared" si="104"/>
        <v>0</v>
      </c>
      <c r="AC227" s="18">
        <f t="shared" si="105"/>
        <v>0</v>
      </c>
      <c r="AD227" s="18">
        <f t="shared" si="106"/>
        <v>0</v>
      </c>
      <c r="AE227" s="8">
        <f t="shared" si="107"/>
        <v>0</v>
      </c>
      <c r="AF227" s="8">
        <f t="shared" si="108"/>
        <v>0</v>
      </c>
      <c r="AG227" s="8">
        <f t="shared" si="93"/>
        <v>0</v>
      </c>
      <c r="AH227" s="8">
        <f t="shared" si="94"/>
        <v>0</v>
      </c>
      <c r="AI227" s="8">
        <f t="shared" si="95"/>
        <v>0</v>
      </c>
    </row>
    <row r="228" spans="1:35" ht="13.2" customHeight="1">
      <c r="A228" s="10" t="s">
        <v>608</v>
      </c>
      <c r="B228" s="10" t="s">
        <v>609</v>
      </c>
      <c r="C228" s="10" t="s">
        <v>610</v>
      </c>
      <c r="D228" s="11">
        <f>'т.2000 выгрузка '!D206</f>
        <v>0</v>
      </c>
      <c r="E228" s="11">
        <f>'т.2000 выгрузка '!E206</f>
        <v>0</v>
      </c>
      <c r="F228" s="11">
        <f>'т.2000 выгрузка '!F206</f>
        <v>0</v>
      </c>
      <c r="G228" s="11">
        <f>'т.2000 выгрузка '!G206</f>
        <v>0</v>
      </c>
      <c r="H228" s="11">
        <f>'т.2000 выгрузка '!H206</f>
        <v>0</v>
      </c>
      <c r="I228" s="11">
        <f>'т.2000 выгрузка '!I206</f>
        <v>0</v>
      </c>
      <c r="J228" s="11">
        <f>'т.2000 выгрузка '!J206</f>
        <v>0</v>
      </c>
      <c r="K228" s="11">
        <f>'т.2000 выгрузка '!K206</f>
        <v>0</v>
      </c>
      <c r="L228" s="11">
        <f>'т.2000 выгрузка '!L206</f>
        <v>0</v>
      </c>
      <c r="M228" s="11">
        <f>'т.2000 выгрузка '!M206</f>
        <v>0</v>
      </c>
      <c r="N228" s="11">
        <f>'т.2000 выгрузка '!N206</f>
        <v>0</v>
      </c>
      <c r="O228" s="11">
        <f>'т.2000 выгрузка '!O206</f>
        <v>0</v>
      </c>
      <c r="P228" s="11">
        <f>'т.2000 выгрузка '!P206</f>
        <v>0</v>
      </c>
      <c r="Q228" s="11">
        <f>'т.2000 выгрузка '!Q206</f>
        <v>0</v>
      </c>
      <c r="R228" s="11">
        <f>'т.2000 выгрузка '!R206</f>
        <v>0</v>
      </c>
      <c r="S228" s="11">
        <f>'т.2000 выгрузка '!S206</f>
        <v>0</v>
      </c>
      <c r="T228" s="11">
        <f>'т.2000 выгрузка '!T206</f>
        <v>0</v>
      </c>
      <c r="U228" s="11">
        <f>'т.2000 выгрузка '!U206</f>
        <v>0</v>
      </c>
      <c r="V228" s="18">
        <f>D228-M228</f>
        <v>0</v>
      </c>
      <c r="W228" s="18">
        <f t="shared" si="99"/>
        <v>0</v>
      </c>
      <c r="X228" s="18">
        <f t="shared" si="100"/>
        <v>0</v>
      </c>
      <c r="Y228" s="18">
        <f t="shared" si="101"/>
        <v>0</v>
      </c>
      <c r="Z228" s="18">
        <f t="shared" si="102"/>
        <v>0</v>
      </c>
      <c r="AA228" s="18">
        <f t="shared" si="103"/>
        <v>0</v>
      </c>
      <c r="AB228" s="18">
        <f t="shared" si="104"/>
        <v>0</v>
      </c>
      <c r="AC228" s="18">
        <f t="shared" si="105"/>
        <v>0</v>
      </c>
      <c r="AD228" s="18">
        <f t="shared" si="106"/>
        <v>0</v>
      </c>
      <c r="AE228" s="8">
        <f t="shared" si="107"/>
        <v>0</v>
      </c>
      <c r="AF228" s="8">
        <f t="shared" si="108"/>
        <v>0</v>
      </c>
      <c r="AG228" s="8">
        <f t="shared" si="93"/>
        <v>0</v>
      </c>
      <c r="AH228" s="8">
        <f t="shared" si="94"/>
        <v>0</v>
      </c>
      <c r="AI228" s="8">
        <f t="shared" si="95"/>
        <v>0</v>
      </c>
    </row>
    <row r="229" spans="1:35" ht="13.2" customHeight="1">
      <c r="A229" s="10" t="s">
        <v>611</v>
      </c>
      <c r="B229" s="10" t="s">
        <v>612</v>
      </c>
      <c r="C229" s="10" t="s">
        <v>613</v>
      </c>
      <c r="D229" s="11">
        <f>'т.2000 выгрузка '!D207</f>
        <v>0</v>
      </c>
      <c r="E229" s="11">
        <f>'т.2000 выгрузка '!E207</f>
        <v>0</v>
      </c>
      <c r="F229" s="11">
        <f>'т.2000 выгрузка '!F207</f>
        <v>0</v>
      </c>
      <c r="G229" s="11">
        <f>'т.2000 выгрузка '!G207</f>
        <v>0</v>
      </c>
      <c r="H229" s="11">
        <f>'т.2000 выгрузка '!H207</f>
        <v>0</v>
      </c>
      <c r="I229" s="11">
        <f>'т.2000 выгрузка '!I207</f>
        <v>0</v>
      </c>
      <c r="J229" s="11">
        <f>'т.2000 выгрузка '!J207</f>
        <v>0</v>
      </c>
      <c r="K229" s="11">
        <f>'т.2000 выгрузка '!K207</f>
        <v>0</v>
      </c>
      <c r="L229" s="11">
        <f>'т.2000 выгрузка '!L207</f>
        <v>0</v>
      </c>
      <c r="M229" s="11">
        <f>'т.2000 выгрузка '!M207</f>
        <v>0</v>
      </c>
      <c r="N229" s="11">
        <f>'т.2000 выгрузка '!N207</f>
        <v>0</v>
      </c>
      <c r="O229" s="11">
        <f>'т.2000 выгрузка '!O207</f>
        <v>0</v>
      </c>
      <c r="P229" s="11">
        <f>'т.2000 выгрузка '!P207</f>
        <v>0</v>
      </c>
      <c r="Q229" s="11">
        <f>'т.2000 выгрузка '!Q207</f>
        <v>0</v>
      </c>
      <c r="R229" s="11">
        <f>'т.2000 выгрузка '!R207</f>
        <v>0</v>
      </c>
      <c r="S229" s="11">
        <f>'т.2000 выгрузка '!S207</f>
        <v>0</v>
      </c>
      <c r="T229" s="11">
        <f>'т.2000 выгрузка '!T207</f>
        <v>0</v>
      </c>
      <c r="U229" s="11">
        <f>'т.2000 выгрузка '!U207</f>
        <v>0</v>
      </c>
      <c r="V229" s="18">
        <f t="shared" ref="V229:V242" si="110">D229-M229</f>
        <v>0</v>
      </c>
      <c r="W229" s="18">
        <f t="shared" si="99"/>
        <v>0</v>
      </c>
      <c r="X229" s="18">
        <f t="shared" si="100"/>
        <v>0</v>
      </c>
      <c r="Y229" s="18">
        <f t="shared" si="101"/>
        <v>0</v>
      </c>
      <c r="Z229" s="18">
        <f t="shared" si="102"/>
        <v>0</v>
      </c>
      <c r="AA229" s="18">
        <f t="shared" si="103"/>
        <v>0</v>
      </c>
      <c r="AB229" s="18">
        <f t="shared" si="104"/>
        <v>0</v>
      </c>
      <c r="AC229" s="18">
        <f t="shared" si="105"/>
        <v>0</v>
      </c>
      <c r="AD229" s="18">
        <f t="shared" si="106"/>
        <v>0</v>
      </c>
      <c r="AE229" s="8">
        <f t="shared" si="107"/>
        <v>0</v>
      </c>
      <c r="AF229" s="8">
        <f t="shared" si="108"/>
        <v>0</v>
      </c>
      <c r="AG229" s="8">
        <f t="shared" si="93"/>
        <v>0</v>
      </c>
      <c r="AH229" s="8">
        <f t="shared" si="94"/>
        <v>0</v>
      </c>
      <c r="AI229" s="8">
        <f t="shared" si="95"/>
        <v>0</v>
      </c>
    </row>
    <row r="230" spans="1:35" ht="13.2" customHeight="1">
      <c r="A230" s="10" t="s">
        <v>614</v>
      </c>
      <c r="B230" s="10" t="s">
        <v>615</v>
      </c>
      <c r="C230" s="10" t="s">
        <v>616</v>
      </c>
      <c r="D230" s="11">
        <f>'т.2000 выгрузка '!D208</f>
        <v>0</v>
      </c>
      <c r="E230" s="11">
        <f>'т.2000 выгрузка '!E208</f>
        <v>0</v>
      </c>
      <c r="F230" s="11">
        <f>'т.2000 выгрузка '!F208</f>
        <v>0</v>
      </c>
      <c r="G230" s="11">
        <f>'т.2000 выгрузка '!G208</f>
        <v>0</v>
      </c>
      <c r="H230" s="11">
        <f>'т.2000 выгрузка '!H208</f>
        <v>0</v>
      </c>
      <c r="I230" s="11">
        <f>'т.2000 выгрузка '!I208</f>
        <v>0</v>
      </c>
      <c r="J230" s="11">
        <f>'т.2000 выгрузка '!J208</f>
        <v>0</v>
      </c>
      <c r="K230" s="11">
        <f>'т.2000 выгрузка '!K208</f>
        <v>0</v>
      </c>
      <c r="L230" s="11">
        <f>'т.2000 выгрузка '!L208</f>
        <v>0</v>
      </c>
      <c r="M230" s="11">
        <f>'т.2000 выгрузка '!M208</f>
        <v>0</v>
      </c>
      <c r="N230" s="11">
        <f>'т.2000 выгрузка '!N208</f>
        <v>0</v>
      </c>
      <c r="O230" s="11">
        <f>'т.2000 выгрузка '!O208</f>
        <v>0</v>
      </c>
      <c r="P230" s="11">
        <f>'т.2000 выгрузка '!P208</f>
        <v>0</v>
      </c>
      <c r="Q230" s="11">
        <f>'т.2000 выгрузка '!Q208</f>
        <v>0</v>
      </c>
      <c r="R230" s="11">
        <f>'т.2000 выгрузка '!R208</f>
        <v>0</v>
      </c>
      <c r="S230" s="11">
        <f>'т.2000 выгрузка '!S208</f>
        <v>0</v>
      </c>
      <c r="T230" s="11">
        <f>'т.2000 выгрузка '!T208</f>
        <v>0</v>
      </c>
      <c r="U230" s="11">
        <f>'т.2000 выгрузка '!U208</f>
        <v>0</v>
      </c>
      <c r="V230" s="18">
        <f t="shared" si="110"/>
        <v>0</v>
      </c>
      <c r="W230" s="18">
        <f t="shared" si="99"/>
        <v>0</v>
      </c>
      <c r="X230" s="18">
        <f t="shared" si="100"/>
        <v>0</v>
      </c>
      <c r="Y230" s="18">
        <f t="shared" si="101"/>
        <v>0</v>
      </c>
      <c r="Z230" s="18">
        <f t="shared" si="102"/>
        <v>0</v>
      </c>
      <c r="AA230" s="18">
        <f t="shared" si="103"/>
        <v>0</v>
      </c>
      <c r="AB230" s="18">
        <f t="shared" si="104"/>
        <v>0</v>
      </c>
      <c r="AC230" s="18">
        <f t="shared" si="105"/>
        <v>0</v>
      </c>
      <c r="AD230" s="18">
        <f t="shared" si="106"/>
        <v>0</v>
      </c>
      <c r="AE230" s="8">
        <f t="shared" si="107"/>
        <v>0</v>
      </c>
      <c r="AF230" s="8">
        <f t="shared" si="108"/>
        <v>0</v>
      </c>
      <c r="AG230" s="8">
        <f t="shared" si="93"/>
        <v>0</v>
      </c>
      <c r="AH230" s="8">
        <f t="shared" si="94"/>
        <v>0</v>
      </c>
      <c r="AI230" s="8">
        <f t="shared" si="95"/>
        <v>0</v>
      </c>
    </row>
    <row r="231" spans="1:35" ht="13.2" customHeight="1">
      <c r="A231" s="22" t="s">
        <v>814</v>
      </c>
      <c r="B231" s="23"/>
      <c r="C231" s="23"/>
      <c r="D231" s="24">
        <f>D226-D227-D228-D229-D230</f>
        <v>0</v>
      </c>
      <c r="E231" s="24">
        <f t="shared" ref="E231:U231" si="111">E226-E227-E228-E229-E230</f>
        <v>0</v>
      </c>
      <c r="F231" s="24">
        <f t="shared" si="111"/>
        <v>0</v>
      </c>
      <c r="G231" s="24">
        <f t="shared" si="111"/>
        <v>0</v>
      </c>
      <c r="H231" s="24">
        <f t="shared" si="111"/>
        <v>0</v>
      </c>
      <c r="I231" s="24">
        <f t="shared" si="111"/>
        <v>0</v>
      </c>
      <c r="J231" s="24">
        <f t="shared" si="111"/>
        <v>0</v>
      </c>
      <c r="K231" s="24">
        <f t="shared" si="111"/>
        <v>0</v>
      </c>
      <c r="L231" s="24">
        <f t="shared" si="111"/>
        <v>0</v>
      </c>
      <c r="M231" s="24">
        <f t="shared" si="111"/>
        <v>0</v>
      </c>
      <c r="N231" s="24">
        <f t="shared" si="111"/>
        <v>0</v>
      </c>
      <c r="O231" s="24">
        <f t="shared" si="111"/>
        <v>0</v>
      </c>
      <c r="P231" s="24">
        <f t="shared" si="111"/>
        <v>0</v>
      </c>
      <c r="Q231" s="24">
        <f t="shared" si="111"/>
        <v>0</v>
      </c>
      <c r="R231" s="24">
        <f t="shared" si="111"/>
        <v>0</v>
      </c>
      <c r="S231" s="24">
        <f t="shared" si="111"/>
        <v>0</v>
      </c>
      <c r="T231" s="24">
        <f t="shared" si="111"/>
        <v>0</v>
      </c>
      <c r="U231" s="24">
        <f t="shared" si="111"/>
        <v>0</v>
      </c>
      <c r="V231" s="24">
        <f t="shared" si="110"/>
        <v>0</v>
      </c>
      <c r="W231" s="24">
        <f t="shared" si="99"/>
        <v>0</v>
      </c>
      <c r="X231" s="24">
        <f t="shared" si="100"/>
        <v>0</v>
      </c>
      <c r="Y231" s="24">
        <f t="shared" si="101"/>
        <v>0</v>
      </c>
      <c r="Z231" s="24">
        <f t="shared" si="102"/>
        <v>0</v>
      </c>
      <c r="AA231" s="24">
        <f t="shared" si="103"/>
        <v>0</v>
      </c>
      <c r="AB231" s="24">
        <f t="shared" si="104"/>
        <v>0</v>
      </c>
      <c r="AC231" s="24">
        <f t="shared" si="105"/>
        <v>0</v>
      </c>
      <c r="AD231" s="24">
        <f t="shared" si="106"/>
        <v>0</v>
      </c>
      <c r="AE231" s="34">
        <f t="shared" si="107"/>
        <v>0</v>
      </c>
      <c r="AF231" s="34">
        <f t="shared" si="108"/>
        <v>0</v>
      </c>
      <c r="AG231" s="34">
        <f t="shared" si="93"/>
        <v>0</v>
      </c>
      <c r="AH231" s="34">
        <f t="shared" si="94"/>
        <v>0</v>
      </c>
      <c r="AI231" s="34">
        <f t="shared" si="95"/>
        <v>0</v>
      </c>
    </row>
    <row r="232" spans="1:35" ht="13.2" customHeight="1">
      <c r="A232" s="10" t="s">
        <v>617</v>
      </c>
      <c r="B232" s="10" t="s">
        <v>618</v>
      </c>
      <c r="C232" s="10" t="s">
        <v>619</v>
      </c>
      <c r="D232" s="11">
        <f>'т.2000 выгрузка '!D209</f>
        <v>0</v>
      </c>
      <c r="E232" s="11">
        <f>'т.2000 выгрузка '!E209</f>
        <v>0</v>
      </c>
      <c r="F232" s="11">
        <f>'т.2000 выгрузка '!F209</f>
        <v>0</v>
      </c>
      <c r="G232" s="11">
        <f>'т.2000 выгрузка '!G209</f>
        <v>0</v>
      </c>
      <c r="H232" s="11">
        <f>'т.2000 выгрузка '!H209</f>
        <v>0</v>
      </c>
      <c r="I232" s="11">
        <f>'т.2000 выгрузка '!I209</f>
        <v>0</v>
      </c>
      <c r="J232" s="11">
        <f>'т.2000 выгрузка '!J209</f>
        <v>0</v>
      </c>
      <c r="K232" s="11">
        <f>'т.2000 выгрузка '!K209</f>
        <v>0</v>
      </c>
      <c r="L232" s="11">
        <f>'т.2000 выгрузка '!L209</f>
        <v>0</v>
      </c>
      <c r="M232" s="11">
        <f>'т.2000 выгрузка '!M209</f>
        <v>0</v>
      </c>
      <c r="N232" s="11">
        <f>'т.2000 выгрузка '!N209</f>
        <v>0</v>
      </c>
      <c r="O232" s="11">
        <f>'т.2000 выгрузка '!O209</f>
        <v>0</v>
      </c>
      <c r="P232" s="11">
        <f>'т.2000 выгрузка '!P209</f>
        <v>0</v>
      </c>
      <c r="Q232" s="11">
        <f>'т.2000 выгрузка '!Q209</f>
        <v>0</v>
      </c>
      <c r="R232" s="11">
        <f>'т.2000 выгрузка '!R209</f>
        <v>0</v>
      </c>
      <c r="S232" s="11">
        <f>'т.2000 выгрузка '!S209</f>
        <v>0</v>
      </c>
      <c r="T232" s="11">
        <f>'т.2000 выгрузка '!T209</f>
        <v>0</v>
      </c>
      <c r="U232" s="11">
        <f>'т.2000 выгрузка '!U209</f>
        <v>0</v>
      </c>
      <c r="V232" s="18">
        <f t="shared" si="110"/>
        <v>0</v>
      </c>
      <c r="W232" s="18">
        <f t="shared" si="99"/>
        <v>0</v>
      </c>
      <c r="X232" s="18">
        <f t="shared" si="100"/>
        <v>0</v>
      </c>
      <c r="Y232" s="18">
        <f t="shared" si="101"/>
        <v>0</v>
      </c>
      <c r="Z232" s="18">
        <f t="shared" si="102"/>
        <v>0</v>
      </c>
      <c r="AA232" s="18">
        <f t="shared" si="103"/>
        <v>0</v>
      </c>
      <c r="AB232" s="18">
        <f t="shared" si="104"/>
        <v>0</v>
      </c>
      <c r="AC232" s="18">
        <f t="shared" si="105"/>
        <v>0</v>
      </c>
      <c r="AD232" s="18">
        <f t="shared" si="106"/>
        <v>0</v>
      </c>
      <c r="AE232" s="8">
        <f t="shared" si="107"/>
        <v>0</v>
      </c>
      <c r="AF232" s="8">
        <f t="shared" si="108"/>
        <v>0</v>
      </c>
      <c r="AG232" s="8">
        <f t="shared" si="93"/>
        <v>0</v>
      </c>
      <c r="AH232" s="8">
        <f t="shared" si="94"/>
        <v>0</v>
      </c>
      <c r="AI232" s="8">
        <f t="shared" si="95"/>
        <v>0</v>
      </c>
    </row>
    <row r="233" spans="1:35" ht="13.2" customHeight="1">
      <c r="A233" s="10" t="s">
        <v>620</v>
      </c>
      <c r="B233" s="10" t="s">
        <v>621</v>
      </c>
      <c r="C233" s="10" t="s">
        <v>622</v>
      </c>
      <c r="D233" s="11">
        <f>'т.2000 выгрузка '!D210</f>
        <v>0</v>
      </c>
      <c r="E233" s="11">
        <f>'т.2000 выгрузка '!E210</f>
        <v>0</v>
      </c>
      <c r="F233" s="11">
        <f>'т.2000 выгрузка '!F210</f>
        <v>0</v>
      </c>
      <c r="G233" s="11">
        <f>'т.2000 выгрузка '!G210</f>
        <v>0</v>
      </c>
      <c r="H233" s="11">
        <f>'т.2000 выгрузка '!H210</f>
        <v>0</v>
      </c>
      <c r="I233" s="11">
        <f>'т.2000 выгрузка '!I210</f>
        <v>0</v>
      </c>
      <c r="J233" s="11">
        <f>'т.2000 выгрузка '!J210</f>
        <v>0</v>
      </c>
      <c r="K233" s="11">
        <f>'т.2000 выгрузка '!K210</f>
        <v>0</v>
      </c>
      <c r="L233" s="11">
        <f>'т.2000 выгрузка '!L210</f>
        <v>0</v>
      </c>
      <c r="M233" s="11">
        <f>'т.2000 выгрузка '!M210</f>
        <v>0</v>
      </c>
      <c r="N233" s="11">
        <f>'т.2000 выгрузка '!N210</f>
        <v>0</v>
      </c>
      <c r="O233" s="11">
        <f>'т.2000 выгрузка '!O210</f>
        <v>0</v>
      </c>
      <c r="P233" s="11">
        <f>'т.2000 выгрузка '!P210</f>
        <v>0</v>
      </c>
      <c r="Q233" s="11">
        <f>'т.2000 выгрузка '!Q210</f>
        <v>0</v>
      </c>
      <c r="R233" s="11">
        <f>'т.2000 выгрузка '!R210</f>
        <v>0</v>
      </c>
      <c r="S233" s="11">
        <f>'т.2000 выгрузка '!S210</f>
        <v>0</v>
      </c>
      <c r="T233" s="11">
        <f>'т.2000 выгрузка '!T210</f>
        <v>0</v>
      </c>
      <c r="U233" s="11">
        <f>'т.2000 выгрузка '!U210</f>
        <v>0</v>
      </c>
      <c r="V233" s="18">
        <f t="shared" si="110"/>
        <v>0</v>
      </c>
      <c r="W233" s="18">
        <f t="shared" si="99"/>
        <v>0</v>
      </c>
      <c r="X233" s="18">
        <f t="shared" si="100"/>
        <v>0</v>
      </c>
      <c r="Y233" s="18">
        <f t="shared" si="101"/>
        <v>0</v>
      </c>
      <c r="Z233" s="18">
        <f t="shared" si="102"/>
        <v>0</v>
      </c>
      <c r="AA233" s="18">
        <f t="shared" si="103"/>
        <v>0</v>
      </c>
      <c r="AB233" s="18">
        <f t="shared" si="104"/>
        <v>0</v>
      </c>
      <c r="AC233" s="18">
        <f t="shared" si="105"/>
        <v>0</v>
      </c>
      <c r="AD233" s="18">
        <f t="shared" si="106"/>
        <v>0</v>
      </c>
      <c r="AE233" s="8">
        <f t="shared" si="107"/>
        <v>0</v>
      </c>
      <c r="AF233" s="8">
        <f t="shared" si="108"/>
        <v>0</v>
      </c>
      <c r="AG233" s="8">
        <f t="shared" si="93"/>
        <v>0</v>
      </c>
      <c r="AH233" s="8">
        <f t="shared" si="94"/>
        <v>0</v>
      </c>
      <c r="AI233" s="8">
        <f t="shared" si="95"/>
        <v>0</v>
      </c>
    </row>
    <row r="234" spans="1:35" ht="13.2" customHeight="1">
      <c r="A234" s="10" t="s">
        <v>623</v>
      </c>
      <c r="B234" s="10" t="s">
        <v>624</v>
      </c>
      <c r="C234" s="10" t="s">
        <v>625</v>
      </c>
      <c r="D234" s="11">
        <f>'т.2000 выгрузка '!D211</f>
        <v>0</v>
      </c>
      <c r="E234" s="11">
        <f>'т.2000 выгрузка '!E211</f>
        <v>0</v>
      </c>
      <c r="F234" s="11">
        <f>'т.2000 выгрузка '!F211</f>
        <v>0</v>
      </c>
      <c r="G234" s="11">
        <f>'т.2000 выгрузка '!G211</f>
        <v>0</v>
      </c>
      <c r="H234" s="11">
        <f>'т.2000 выгрузка '!H211</f>
        <v>0</v>
      </c>
      <c r="I234" s="11">
        <f>'т.2000 выгрузка '!I211</f>
        <v>0</v>
      </c>
      <c r="J234" s="11">
        <f>'т.2000 выгрузка '!J211</f>
        <v>0</v>
      </c>
      <c r="K234" s="11">
        <f>'т.2000 выгрузка '!K211</f>
        <v>0</v>
      </c>
      <c r="L234" s="11">
        <f>'т.2000 выгрузка '!L211</f>
        <v>0</v>
      </c>
      <c r="M234" s="11">
        <f>'т.2000 выгрузка '!M211</f>
        <v>0</v>
      </c>
      <c r="N234" s="11">
        <f>'т.2000 выгрузка '!N211</f>
        <v>0</v>
      </c>
      <c r="O234" s="11">
        <f>'т.2000 выгрузка '!O211</f>
        <v>0</v>
      </c>
      <c r="P234" s="11">
        <f>'т.2000 выгрузка '!P211</f>
        <v>0</v>
      </c>
      <c r="Q234" s="11">
        <f>'т.2000 выгрузка '!Q211</f>
        <v>0</v>
      </c>
      <c r="R234" s="11">
        <f>'т.2000 выгрузка '!R211</f>
        <v>0</v>
      </c>
      <c r="S234" s="11">
        <f>'т.2000 выгрузка '!S211</f>
        <v>0</v>
      </c>
      <c r="T234" s="11">
        <f>'т.2000 выгрузка '!T211</f>
        <v>0</v>
      </c>
      <c r="U234" s="11">
        <f>'т.2000 выгрузка '!U211</f>
        <v>0</v>
      </c>
      <c r="V234" s="18">
        <f t="shared" si="110"/>
        <v>0</v>
      </c>
      <c r="W234" s="18">
        <f t="shared" si="99"/>
        <v>0</v>
      </c>
      <c r="X234" s="18">
        <f t="shared" si="100"/>
        <v>0</v>
      </c>
      <c r="Y234" s="18">
        <f t="shared" si="101"/>
        <v>0</v>
      </c>
      <c r="Z234" s="18">
        <f t="shared" si="102"/>
        <v>0</v>
      </c>
      <c r="AA234" s="18">
        <f t="shared" si="103"/>
        <v>0</v>
      </c>
      <c r="AB234" s="18">
        <f t="shared" si="104"/>
        <v>0</v>
      </c>
      <c r="AC234" s="18">
        <f t="shared" si="105"/>
        <v>0</v>
      </c>
      <c r="AD234" s="18">
        <f t="shared" si="106"/>
        <v>0</v>
      </c>
      <c r="AE234" s="8">
        <f t="shared" si="107"/>
        <v>0</v>
      </c>
      <c r="AF234" s="8">
        <f t="shared" si="108"/>
        <v>0</v>
      </c>
      <c r="AG234" s="8">
        <f t="shared" si="93"/>
        <v>0</v>
      </c>
      <c r="AH234" s="8">
        <f t="shared" si="94"/>
        <v>0</v>
      </c>
      <c r="AI234" s="8">
        <f t="shared" si="95"/>
        <v>0</v>
      </c>
    </row>
    <row r="235" spans="1:35" ht="13.2" customHeight="1">
      <c r="A235" s="10" t="s">
        <v>626</v>
      </c>
      <c r="B235" s="10" t="s">
        <v>627</v>
      </c>
      <c r="C235" s="10" t="s">
        <v>628</v>
      </c>
      <c r="D235" s="11">
        <f>'т.2000 выгрузка '!D212</f>
        <v>0</v>
      </c>
      <c r="E235" s="11">
        <f>'т.2000 выгрузка '!E212</f>
        <v>0</v>
      </c>
      <c r="F235" s="11">
        <f>'т.2000 выгрузка '!F212</f>
        <v>0</v>
      </c>
      <c r="G235" s="11">
        <f>'т.2000 выгрузка '!G212</f>
        <v>0</v>
      </c>
      <c r="H235" s="11">
        <f>'т.2000 выгрузка '!H212</f>
        <v>0</v>
      </c>
      <c r="I235" s="11">
        <f>'т.2000 выгрузка '!I212</f>
        <v>0</v>
      </c>
      <c r="J235" s="11">
        <f>'т.2000 выгрузка '!J212</f>
        <v>0</v>
      </c>
      <c r="K235" s="11">
        <f>'т.2000 выгрузка '!K212</f>
        <v>0</v>
      </c>
      <c r="L235" s="11">
        <f>'т.2000 выгрузка '!L212</f>
        <v>0</v>
      </c>
      <c r="M235" s="11">
        <f>'т.2000 выгрузка '!M212</f>
        <v>0</v>
      </c>
      <c r="N235" s="11">
        <f>'т.2000 выгрузка '!N212</f>
        <v>0</v>
      </c>
      <c r="O235" s="11">
        <f>'т.2000 выгрузка '!O212</f>
        <v>0</v>
      </c>
      <c r="P235" s="11">
        <f>'т.2000 выгрузка '!P212</f>
        <v>0</v>
      </c>
      <c r="Q235" s="11">
        <f>'т.2000 выгрузка '!Q212</f>
        <v>0</v>
      </c>
      <c r="R235" s="11">
        <f>'т.2000 выгрузка '!R212</f>
        <v>0</v>
      </c>
      <c r="S235" s="11">
        <f>'т.2000 выгрузка '!S212</f>
        <v>0</v>
      </c>
      <c r="T235" s="11">
        <f>'т.2000 выгрузка '!T212</f>
        <v>0</v>
      </c>
      <c r="U235" s="11">
        <f>'т.2000 выгрузка '!U212</f>
        <v>0</v>
      </c>
      <c r="V235" s="18">
        <f t="shared" si="110"/>
        <v>0</v>
      </c>
      <c r="W235" s="18">
        <f t="shared" si="99"/>
        <v>0</v>
      </c>
      <c r="X235" s="18">
        <f t="shared" si="100"/>
        <v>0</v>
      </c>
      <c r="Y235" s="18">
        <f t="shared" si="101"/>
        <v>0</v>
      </c>
      <c r="Z235" s="18">
        <f t="shared" si="102"/>
        <v>0</v>
      </c>
      <c r="AA235" s="18">
        <f t="shared" si="103"/>
        <v>0</v>
      </c>
      <c r="AB235" s="18">
        <f t="shared" si="104"/>
        <v>0</v>
      </c>
      <c r="AC235" s="18">
        <f t="shared" si="105"/>
        <v>0</v>
      </c>
      <c r="AD235" s="18">
        <f t="shared" si="106"/>
        <v>0</v>
      </c>
      <c r="AE235" s="8">
        <f t="shared" si="107"/>
        <v>0</v>
      </c>
      <c r="AF235" s="8">
        <f t="shared" si="108"/>
        <v>0</v>
      </c>
      <c r="AG235" s="8">
        <f t="shared" si="93"/>
        <v>0</v>
      </c>
      <c r="AH235" s="8">
        <f t="shared" si="94"/>
        <v>0</v>
      </c>
      <c r="AI235" s="8">
        <f t="shared" si="95"/>
        <v>0</v>
      </c>
    </row>
    <row r="236" spans="1:35" ht="13.2" customHeight="1">
      <c r="A236" s="10" t="s">
        <v>629</v>
      </c>
      <c r="B236" s="10" t="s">
        <v>630</v>
      </c>
      <c r="C236" s="10" t="s">
        <v>631</v>
      </c>
      <c r="D236" s="11">
        <f>'т.2000 выгрузка '!D213</f>
        <v>0</v>
      </c>
      <c r="E236" s="11">
        <f>'т.2000 выгрузка '!E213</f>
        <v>0</v>
      </c>
      <c r="F236" s="11">
        <f>'т.2000 выгрузка '!F213</f>
        <v>0</v>
      </c>
      <c r="G236" s="11">
        <f>'т.2000 выгрузка '!G213</f>
        <v>0</v>
      </c>
      <c r="H236" s="11">
        <f>'т.2000 выгрузка '!H213</f>
        <v>0</v>
      </c>
      <c r="I236" s="11">
        <f>'т.2000 выгрузка '!I213</f>
        <v>0</v>
      </c>
      <c r="J236" s="11">
        <f>'т.2000 выгрузка '!J213</f>
        <v>0</v>
      </c>
      <c r="K236" s="11">
        <f>'т.2000 выгрузка '!K213</f>
        <v>0</v>
      </c>
      <c r="L236" s="11">
        <f>'т.2000 выгрузка '!L213</f>
        <v>0</v>
      </c>
      <c r="M236" s="11">
        <f>'т.2000 выгрузка '!M213</f>
        <v>0</v>
      </c>
      <c r="N236" s="11">
        <f>'т.2000 выгрузка '!N213</f>
        <v>0</v>
      </c>
      <c r="O236" s="11">
        <f>'т.2000 выгрузка '!O213</f>
        <v>0</v>
      </c>
      <c r="P236" s="11">
        <f>'т.2000 выгрузка '!P213</f>
        <v>0</v>
      </c>
      <c r="Q236" s="11">
        <f>'т.2000 выгрузка '!Q213</f>
        <v>0</v>
      </c>
      <c r="R236" s="11">
        <f>'т.2000 выгрузка '!R213</f>
        <v>0</v>
      </c>
      <c r="S236" s="11">
        <f>'т.2000 выгрузка '!S213</f>
        <v>0</v>
      </c>
      <c r="T236" s="11">
        <f>'т.2000 выгрузка '!T213</f>
        <v>0</v>
      </c>
      <c r="U236" s="11">
        <f>'т.2000 выгрузка '!U213</f>
        <v>0</v>
      </c>
      <c r="V236" s="18">
        <f t="shared" si="110"/>
        <v>0</v>
      </c>
      <c r="W236" s="18">
        <f t="shared" si="99"/>
        <v>0</v>
      </c>
      <c r="X236" s="18">
        <f t="shared" si="100"/>
        <v>0</v>
      </c>
      <c r="Y236" s="18">
        <f t="shared" si="101"/>
        <v>0</v>
      </c>
      <c r="Z236" s="18">
        <f t="shared" si="102"/>
        <v>0</v>
      </c>
      <c r="AA236" s="18">
        <f t="shared" si="103"/>
        <v>0</v>
      </c>
      <c r="AB236" s="18">
        <f t="shared" si="104"/>
        <v>0</v>
      </c>
      <c r="AC236" s="18">
        <f t="shared" si="105"/>
        <v>0</v>
      </c>
      <c r="AD236" s="18">
        <f t="shared" si="106"/>
        <v>0</v>
      </c>
      <c r="AE236" s="8">
        <f t="shared" si="107"/>
        <v>0</v>
      </c>
      <c r="AF236" s="8">
        <f t="shared" si="108"/>
        <v>0</v>
      </c>
      <c r="AG236" s="8">
        <f t="shared" si="93"/>
        <v>0</v>
      </c>
      <c r="AH236" s="8">
        <f t="shared" si="94"/>
        <v>0</v>
      </c>
      <c r="AI236" s="8">
        <f t="shared" si="95"/>
        <v>0</v>
      </c>
    </row>
    <row r="237" spans="1:35" ht="13.2" customHeight="1">
      <c r="A237" s="10" t="s">
        <v>632</v>
      </c>
      <c r="B237" s="10" t="s">
        <v>633</v>
      </c>
      <c r="C237" s="10" t="s">
        <v>634</v>
      </c>
      <c r="D237" s="11">
        <f>'т.2000 выгрузка '!D214</f>
        <v>0</v>
      </c>
      <c r="E237" s="11">
        <f>'т.2000 выгрузка '!E214</f>
        <v>0</v>
      </c>
      <c r="F237" s="11">
        <f>'т.2000 выгрузка '!F214</f>
        <v>0</v>
      </c>
      <c r="G237" s="11">
        <f>'т.2000 выгрузка '!G214</f>
        <v>0</v>
      </c>
      <c r="H237" s="11">
        <f>'т.2000 выгрузка '!H214</f>
        <v>0</v>
      </c>
      <c r="I237" s="11">
        <f>'т.2000 выгрузка '!I214</f>
        <v>0</v>
      </c>
      <c r="J237" s="11">
        <f>'т.2000 выгрузка '!J214</f>
        <v>0</v>
      </c>
      <c r="K237" s="11">
        <f>'т.2000 выгрузка '!K214</f>
        <v>0</v>
      </c>
      <c r="L237" s="11">
        <f>'т.2000 выгрузка '!L214</f>
        <v>0</v>
      </c>
      <c r="M237" s="11">
        <f>'т.2000 выгрузка '!M214</f>
        <v>0</v>
      </c>
      <c r="N237" s="11">
        <f>'т.2000 выгрузка '!N214</f>
        <v>0</v>
      </c>
      <c r="O237" s="11">
        <f>'т.2000 выгрузка '!O214</f>
        <v>0</v>
      </c>
      <c r="P237" s="11">
        <f>'т.2000 выгрузка '!P214</f>
        <v>0</v>
      </c>
      <c r="Q237" s="11">
        <f>'т.2000 выгрузка '!Q214</f>
        <v>0</v>
      </c>
      <c r="R237" s="11">
        <f>'т.2000 выгрузка '!R214</f>
        <v>0</v>
      </c>
      <c r="S237" s="11">
        <f>'т.2000 выгрузка '!S214</f>
        <v>0</v>
      </c>
      <c r="T237" s="11">
        <f>'т.2000 выгрузка '!T214</f>
        <v>0</v>
      </c>
      <c r="U237" s="11">
        <f>'т.2000 выгрузка '!U214</f>
        <v>0</v>
      </c>
      <c r="V237" s="18">
        <f t="shared" si="110"/>
        <v>0</v>
      </c>
      <c r="W237" s="18">
        <f t="shared" si="99"/>
        <v>0</v>
      </c>
      <c r="X237" s="18">
        <f t="shared" si="100"/>
        <v>0</v>
      </c>
      <c r="Y237" s="18">
        <f t="shared" si="101"/>
        <v>0</v>
      </c>
      <c r="Z237" s="18">
        <f t="shared" si="102"/>
        <v>0</v>
      </c>
      <c r="AA237" s="18">
        <f t="shared" si="103"/>
        <v>0</v>
      </c>
      <c r="AB237" s="18">
        <f t="shared" si="104"/>
        <v>0</v>
      </c>
      <c r="AC237" s="18">
        <f t="shared" si="105"/>
        <v>0</v>
      </c>
      <c r="AD237" s="18">
        <f t="shared" si="106"/>
        <v>0</v>
      </c>
      <c r="AE237" s="8">
        <f t="shared" si="107"/>
        <v>0</v>
      </c>
      <c r="AF237" s="8">
        <f t="shared" si="108"/>
        <v>0</v>
      </c>
      <c r="AG237" s="8">
        <f t="shared" si="93"/>
        <v>0</v>
      </c>
      <c r="AH237" s="8">
        <f t="shared" si="94"/>
        <v>0</v>
      </c>
      <c r="AI237" s="8">
        <f t="shared" si="95"/>
        <v>0</v>
      </c>
    </row>
    <row r="238" spans="1:35" ht="13.2" customHeight="1">
      <c r="A238" s="10" t="s">
        <v>635</v>
      </c>
      <c r="B238" s="10" t="s">
        <v>636</v>
      </c>
      <c r="C238" s="10" t="s">
        <v>637</v>
      </c>
      <c r="D238" s="11">
        <f>'т.2000 выгрузка '!D215</f>
        <v>0</v>
      </c>
      <c r="E238" s="11">
        <f>'т.2000 выгрузка '!E215</f>
        <v>0</v>
      </c>
      <c r="F238" s="11">
        <f>'т.2000 выгрузка '!F215</f>
        <v>0</v>
      </c>
      <c r="G238" s="11">
        <f>'т.2000 выгрузка '!G215</f>
        <v>0</v>
      </c>
      <c r="H238" s="11">
        <f>'т.2000 выгрузка '!H215</f>
        <v>0</v>
      </c>
      <c r="I238" s="11">
        <f>'т.2000 выгрузка '!I215</f>
        <v>0</v>
      </c>
      <c r="J238" s="11">
        <f>'т.2000 выгрузка '!J215</f>
        <v>0</v>
      </c>
      <c r="K238" s="11">
        <f>'т.2000 выгрузка '!K215</f>
        <v>0</v>
      </c>
      <c r="L238" s="11">
        <f>'т.2000 выгрузка '!L215</f>
        <v>0</v>
      </c>
      <c r="M238" s="11">
        <f>'т.2000 выгрузка '!M215</f>
        <v>0</v>
      </c>
      <c r="N238" s="11">
        <f>'т.2000 выгрузка '!N215</f>
        <v>0</v>
      </c>
      <c r="O238" s="11">
        <f>'т.2000 выгрузка '!O215</f>
        <v>0</v>
      </c>
      <c r="P238" s="11">
        <f>'т.2000 выгрузка '!P215</f>
        <v>0</v>
      </c>
      <c r="Q238" s="11">
        <f>'т.2000 выгрузка '!Q215</f>
        <v>0</v>
      </c>
      <c r="R238" s="11">
        <f>'т.2000 выгрузка '!R215</f>
        <v>0</v>
      </c>
      <c r="S238" s="11">
        <f>'т.2000 выгрузка '!S215</f>
        <v>0</v>
      </c>
      <c r="T238" s="11">
        <f>'т.2000 выгрузка '!T215</f>
        <v>0</v>
      </c>
      <c r="U238" s="11">
        <f>'т.2000 выгрузка '!U215</f>
        <v>0</v>
      </c>
      <c r="V238" s="18">
        <f t="shared" si="110"/>
        <v>0</v>
      </c>
      <c r="W238" s="18">
        <f t="shared" si="99"/>
        <v>0</v>
      </c>
      <c r="X238" s="18">
        <f t="shared" si="100"/>
        <v>0</v>
      </c>
      <c r="Y238" s="18">
        <f t="shared" si="101"/>
        <v>0</v>
      </c>
      <c r="Z238" s="18">
        <f t="shared" si="102"/>
        <v>0</v>
      </c>
      <c r="AA238" s="18">
        <f t="shared" si="103"/>
        <v>0</v>
      </c>
      <c r="AB238" s="18">
        <f t="shared" si="104"/>
        <v>0</v>
      </c>
      <c r="AC238" s="18">
        <f t="shared" si="105"/>
        <v>0</v>
      </c>
      <c r="AD238" s="18">
        <f t="shared" si="106"/>
        <v>0</v>
      </c>
      <c r="AE238" s="8">
        <f t="shared" si="107"/>
        <v>0</v>
      </c>
      <c r="AF238" s="8">
        <f t="shared" si="108"/>
        <v>0</v>
      </c>
      <c r="AG238" s="8">
        <f t="shared" si="93"/>
        <v>0</v>
      </c>
      <c r="AH238" s="8">
        <f t="shared" si="94"/>
        <v>0</v>
      </c>
      <c r="AI238" s="8">
        <f t="shared" si="95"/>
        <v>0</v>
      </c>
    </row>
    <row r="239" spans="1:35" ht="13.2" customHeight="1">
      <c r="A239" s="10" t="s">
        <v>638</v>
      </c>
      <c r="B239" s="10" t="s">
        <v>639</v>
      </c>
      <c r="C239" s="10" t="s">
        <v>640</v>
      </c>
      <c r="D239" s="11">
        <f>'т.2000 выгрузка '!D216</f>
        <v>0</v>
      </c>
      <c r="E239" s="11">
        <f>'т.2000 выгрузка '!E216</f>
        <v>0</v>
      </c>
      <c r="F239" s="11">
        <f>'т.2000 выгрузка '!F216</f>
        <v>0</v>
      </c>
      <c r="G239" s="11">
        <f>'т.2000 выгрузка '!G216</f>
        <v>0</v>
      </c>
      <c r="H239" s="11">
        <f>'т.2000 выгрузка '!H216</f>
        <v>0</v>
      </c>
      <c r="I239" s="11">
        <f>'т.2000 выгрузка '!I216</f>
        <v>0</v>
      </c>
      <c r="J239" s="11">
        <f>'т.2000 выгрузка '!J216</f>
        <v>0</v>
      </c>
      <c r="K239" s="11">
        <f>'т.2000 выгрузка '!K216</f>
        <v>0</v>
      </c>
      <c r="L239" s="11">
        <f>'т.2000 выгрузка '!L216</f>
        <v>0</v>
      </c>
      <c r="M239" s="11">
        <f>'т.2000 выгрузка '!M216</f>
        <v>0</v>
      </c>
      <c r="N239" s="11">
        <f>'т.2000 выгрузка '!N216</f>
        <v>0</v>
      </c>
      <c r="O239" s="11">
        <f>'т.2000 выгрузка '!O216</f>
        <v>0</v>
      </c>
      <c r="P239" s="11">
        <f>'т.2000 выгрузка '!P216</f>
        <v>0</v>
      </c>
      <c r="Q239" s="11">
        <f>'т.2000 выгрузка '!Q216</f>
        <v>0</v>
      </c>
      <c r="R239" s="11">
        <f>'т.2000 выгрузка '!R216</f>
        <v>0</v>
      </c>
      <c r="S239" s="11">
        <f>'т.2000 выгрузка '!S216</f>
        <v>0</v>
      </c>
      <c r="T239" s="11">
        <f>'т.2000 выгрузка '!T216</f>
        <v>0</v>
      </c>
      <c r="U239" s="11">
        <f>'т.2000 выгрузка '!U216</f>
        <v>0</v>
      </c>
      <c r="V239" s="18">
        <f t="shared" si="110"/>
        <v>0</v>
      </c>
      <c r="W239" s="18">
        <f t="shared" si="99"/>
        <v>0</v>
      </c>
      <c r="X239" s="18">
        <f t="shared" si="100"/>
        <v>0</v>
      </c>
      <c r="Y239" s="18">
        <f t="shared" si="101"/>
        <v>0</v>
      </c>
      <c r="Z239" s="18">
        <f t="shared" si="102"/>
        <v>0</v>
      </c>
      <c r="AA239" s="18">
        <f t="shared" si="103"/>
        <v>0</v>
      </c>
      <c r="AB239" s="18">
        <f t="shared" si="104"/>
        <v>0</v>
      </c>
      <c r="AC239" s="18">
        <f t="shared" si="105"/>
        <v>0</v>
      </c>
      <c r="AD239" s="18">
        <f t="shared" si="106"/>
        <v>0</v>
      </c>
      <c r="AE239" s="8">
        <f t="shared" si="107"/>
        <v>0</v>
      </c>
      <c r="AF239" s="8">
        <f t="shared" si="108"/>
        <v>0</v>
      </c>
      <c r="AG239" s="8">
        <f t="shared" si="93"/>
        <v>0</v>
      </c>
      <c r="AH239" s="8">
        <f t="shared" si="94"/>
        <v>0</v>
      </c>
      <c r="AI239" s="8">
        <f t="shared" si="95"/>
        <v>0</v>
      </c>
    </row>
    <row r="240" spans="1:35" ht="13.2" customHeight="1">
      <c r="A240" s="10" t="s">
        <v>641</v>
      </c>
      <c r="B240" s="10" t="s">
        <v>642</v>
      </c>
      <c r="C240" s="10" t="s">
        <v>643</v>
      </c>
      <c r="D240" s="11">
        <f>'т.2000 выгрузка '!D217</f>
        <v>0</v>
      </c>
      <c r="E240" s="11">
        <f>'т.2000 выгрузка '!E217</f>
        <v>0</v>
      </c>
      <c r="F240" s="11">
        <f>'т.2000 выгрузка '!F217</f>
        <v>0</v>
      </c>
      <c r="G240" s="11">
        <f>'т.2000 выгрузка '!G217</f>
        <v>0</v>
      </c>
      <c r="H240" s="11">
        <f>'т.2000 выгрузка '!H217</f>
        <v>0</v>
      </c>
      <c r="I240" s="11">
        <f>'т.2000 выгрузка '!I217</f>
        <v>0</v>
      </c>
      <c r="J240" s="11">
        <f>'т.2000 выгрузка '!J217</f>
        <v>0</v>
      </c>
      <c r="K240" s="11">
        <f>'т.2000 выгрузка '!K217</f>
        <v>0</v>
      </c>
      <c r="L240" s="11">
        <f>'т.2000 выгрузка '!L217</f>
        <v>0</v>
      </c>
      <c r="M240" s="11">
        <f>'т.2000 выгрузка '!M217</f>
        <v>0</v>
      </c>
      <c r="N240" s="11">
        <f>'т.2000 выгрузка '!N217</f>
        <v>0</v>
      </c>
      <c r="O240" s="11">
        <f>'т.2000 выгрузка '!O217</f>
        <v>0</v>
      </c>
      <c r="P240" s="11">
        <f>'т.2000 выгрузка '!P217</f>
        <v>0</v>
      </c>
      <c r="Q240" s="11">
        <f>'т.2000 выгрузка '!Q217</f>
        <v>0</v>
      </c>
      <c r="R240" s="11">
        <f>'т.2000 выгрузка '!R217</f>
        <v>0</v>
      </c>
      <c r="S240" s="11">
        <f>'т.2000 выгрузка '!S217</f>
        <v>0</v>
      </c>
      <c r="T240" s="11">
        <f>'т.2000 выгрузка '!T217</f>
        <v>0</v>
      </c>
      <c r="U240" s="11">
        <f>'т.2000 выгрузка '!U217</f>
        <v>0</v>
      </c>
      <c r="V240" s="18">
        <f t="shared" si="110"/>
        <v>0</v>
      </c>
      <c r="W240" s="18">
        <f t="shared" si="99"/>
        <v>0</v>
      </c>
      <c r="X240" s="18">
        <f t="shared" si="100"/>
        <v>0</v>
      </c>
      <c r="Y240" s="18">
        <f t="shared" si="101"/>
        <v>0</v>
      </c>
      <c r="Z240" s="18">
        <f t="shared" si="102"/>
        <v>0</v>
      </c>
      <c r="AA240" s="18">
        <f t="shared" si="103"/>
        <v>0</v>
      </c>
      <c r="AB240" s="18">
        <f t="shared" si="104"/>
        <v>0</v>
      </c>
      <c r="AC240" s="18">
        <f t="shared" si="105"/>
        <v>0</v>
      </c>
      <c r="AD240" s="18">
        <f t="shared" si="106"/>
        <v>0</v>
      </c>
      <c r="AE240" s="8">
        <f t="shared" si="107"/>
        <v>0</v>
      </c>
      <c r="AF240" s="8">
        <f t="shared" si="108"/>
        <v>0</v>
      </c>
      <c r="AG240" s="8">
        <f t="shared" si="93"/>
        <v>0</v>
      </c>
      <c r="AH240" s="8">
        <f t="shared" si="94"/>
        <v>0</v>
      </c>
      <c r="AI240" s="8">
        <f t="shared" si="95"/>
        <v>0</v>
      </c>
    </row>
    <row r="241" spans="1:35" ht="13.2" customHeight="1">
      <c r="A241" s="19" t="s">
        <v>813</v>
      </c>
      <c r="B241" s="20"/>
      <c r="C241" s="20"/>
      <c r="D241" s="21">
        <f>D225-D226-D232-D234-D235-D237-D238-D239</f>
        <v>0</v>
      </c>
      <c r="E241" s="21">
        <f t="shared" ref="E241:U241" si="112">E225-E226-E232-E234-E235-E237-E238-E239</f>
        <v>0</v>
      </c>
      <c r="F241" s="21">
        <f t="shared" si="112"/>
        <v>0</v>
      </c>
      <c r="G241" s="21">
        <f t="shared" si="112"/>
        <v>0</v>
      </c>
      <c r="H241" s="21">
        <f t="shared" si="112"/>
        <v>0</v>
      </c>
      <c r="I241" s="21">
        <f t="shared" si="112"/>
        <v>0</v>
      </c>
      <c r="J241" s="21">
        <f t="shared" si="112"/>
        <v>0</v>
      </c>
      <c r="K241" s="21">
        <f t="shared" si="112"/>
        <v>0</v>
      </c>
      <c r="L241" s="21">
        <f t="shared" si="112"/>
        <v>0</v>
      </c>
      <c r="M241" s="21">
        <f t="shared" si="112"/>
        <v>0</v>
      </c>
      <c r="N241" s="21">
        <f t="shared" si="112"/>
        <v>0</v>
      </c>
      <c r="O241" s="21">
        <f t="shared" si="112"/>
        <v>0</v>
      </c>
      <c r="P241" s="21">
        <f t="shared" si="112"/>
        <v>0</v>
      </c>
      <c r="Q241" s="21">
        <f t="shared" si="112"/>
        <v>0</v>
      </c>
      <c r="R241" s="21">
        <f t="shared" si="112"/>
        <v>0</v>
      </c>
      <c r="S241" s="21">
        <f t="shared" si="112"/>
        <v>0</v>
      </c>
      <c r="T241" s="21">
        <f t="shared" si="112"/>
        <v>0</v>
      </c>
      <c r="U241" s="21">
        <f t="shared" si="112"/>
        <v>0</v>
      </c>
      <c r="V241" s="21">
        <f t="shared" si="110"/>
        <v>0</v>
      </c>
      <c r="W241" s="21">
        <f t="shared" si="99"/>
        <v>0</v>
      </c>
      <c r="X241" s="21">
        <f t="shared" si="100"/>
        <v>0</v>
      </c>
      <c r="Y241" s="21">
        <f t="shared" si="101"/>
        <v>0</v>
      </c>
      <c r="Z241" s="21">
        <f t="shared" si="102"/>
        <v>0</v>
      </c>
      <c r="AA241" s="21">
        <f t="shared" si="103"/>
        <v>0</v>
      </c>
      <c r="AB241" s="21">
        <f t="shared" si="104"/>
        <v>0</v>
      </c>
      <c r="AC241" s="21">
        <f t="shared" si="105"/>
        <v>0</v>
      </c>
      <c r="AD241" s="21">
        <f t="shared" si="106"/>
        <v>0</v>
      </c>
      <c r="AE241" s="33">
        <f t="shared" si="107"/>
        <v>0</v>
      </c>
      <c r="AF241" s="33">
        <f t="shared" si="108"/>
        <v>0</v>
      </c>
      <c r="AG241" s="33">
        <f t="shared" si="93"/>
        <v>0</v>
      </c>
      <c r="AH241" s="33">
        <f t="shared" si="94"/>
        <v>0</v>
      </c>
      <c r="AI241" s="33">
        <f t="shared" si="95"/>
        <v>0</v>
      </c>
    </row>
    <row r="242" spans="1:35" ht="13.2" customHeight="1">
      <c r="A242" s="10" t="s">
        <v>644</v>
      </c>
      <c r="B242" s="10" t="s">
        <v>645</v>
      </c>
      <c r="C242" s="10" t="s">
        <v>646</v>
      </c>
      <c r="D242" s="11">
        <f>'т.2000 выгрузка '!D218</f>
        <v>0</v>
      </c>
      <c r="E242" s="11">
        <f>'т.2000 выгрузка '!E218</f>
        <v>0</v>
      </c>
      <c r="F242" s="11">
        <f>'т.2000 выгрузка '!F218</f>
        <v>0</v>
      </c>
      <c r="G242" s="11">
        <f>'т.2000 выгрузка '!G218</f>
        <v>0</v>
      </c>
      <c r="H242" s="11">
        <f>'т.2000 выгрузка '!H218</f>
        <v>0</v>
      </c>
      <c r="I242" s="11">
        <f>'т.2000 выгрузка '!I218</f>
        <v>0</v>
      </c>
      <c r="J242" s="11">
        <f>'т.2000 выгрузка '!J218</f>
        <v>0</v>
      </c>
      <c r="K242" s="11">
        <f>'т.2000 выгрузка '!K218</f>
        <v>0</v>
      </c>
      <c r="L242" s="11">
        <f>'т.2000 выгрузка '!L218</f>
        <v>0</v>
      </c>
      <c r="M242" s="11">
        <f>'т.2000 выгрузка '!M218</f>
        <v>0</v>
      </c>
      <c r="N242" s="11">
        <f>'т.2000 выгрузка '!N218</f>
        <v>0</v>
      </c>
      <c r="O242" s="11">
        <f>'т.2000 выгрузка '!O218</f>
        <v>0</v>
      </c>
      <c r="P242" s="11">
        <f>'т.2000 выгрузка '!P218</f>
        <v>0</v>
      </c>
      <c r="Q242" s="11">
        <f>'т.2000 выгрузка '!Q218</f>
        <v>0</v>
      </c>
      <c r="R242" s="11">
        <f>'т.2000 выгрузка '!R218</f>
        <v>0</v>
      </c>
      <c r="S242" s="11">
        <f>'т.2000 выгрузка '!S218</f>
        <v>0</v>
      </c>
      <c r="T242" s="11">
        <f>'т.2000 выгрузка '!T218</f>
        <v>0</v>
      </c>
      <c r="U242" s="11">
        <f>'т.2000 выгрузка '!U218</f>
        <v>0</v>
      </c>
      <c r="V242" s="18">
        <f t="shared" si="110"/>
        <v>0</v>
      </c>
      <c r="W242" s="18">
        <f t="shared" si="99"/>
        <v>0</v>
      </c>
      <c r="X242" s="18">
        <f t="shared" si="100"/>
        <v>0</v>
      </c>
      <c r="Y242" s="18">
        <f t="shared" si="101"/>
        <v>0</v>
      </c>
      <c r="Z242" s="18">
        <f t="shared" si="102"/>
        <v>0</v>
      </c>
      <c r="AA242" s="18">
        <f t="shared" si="103"/>
        <v>0</v>
      </c>
      <c r="AB242" s="18">
        <f t="shared" si="104"/>
        <v>0</v>
      </c>
      <c r="AC242" s="18">
        <f t="shared" si="105"/>
        <v>0</v>
      </c>
      <c r="AD242" s="18">
        <f t="shared" si="106"/>
        <v>0</v>
      </c>
      <c r="AE242" s="8">
        <f t="shared" si="107"/>
        <v>0</v>
      </c>
      <c r="AF242" s="8">
        <f t="shared" si="108"/>
        <v>0</v>
      </c>
      <c r="AG242" s="8">
        <f t="shared" si="93"/>
        <v>0</v>
      </c>
      <c r="AH242" s="8">
        <f t="shared" si="94"/>
        <v>0</v>
      </c>
      <c r="AI242" s="8">
        <f t="shared" si="95"/>
        <v>0</v>
      </c>
    </row>
    <row r="243" spans="1:35" ht="13.2" customHeight="1">
      <c r="A243" s="10" t="s">
        <v>647</v>
      </c>
      <c r="B243" s="10" t="s">
        <v>648</v>
      </c>
      <c r="C243" s="10" t="s">
        <v>649</v>
      </c>
      <c r="D243" s="11">
        <f>'т.2000 выгрузка '!D219</f>
        <v>0</v>
      </c>
      <c r="E243" s="11">
        <f>'т.2000 выгрузка '!E219</f>
        <v>0</v>
      </c>
      <c r="F243" s="11">
        <f>'т.2000 выгрузка '!F219</f>
        <v>0</v>
      </c>
      <c r="G243" s="11">
        <f>'т.2000 выгрузка '!G219</f>
        <v>0</v>
      </c>
      <c r="H243" s="11">
        <f>'т.2000 выгрузка '!H219</f>
        <v>0</v>
      </c>
      <c r="I243" s="11">
        <f>'т.2000 выгрузка '!I219</f>
        <v>0</v>
      </c>
      <c r="J243" s="11">
        <f>'т.2000 выгрузка '!J219</f>
        <v>0</v>
      </c>
      <c r="K243" s="11">
        <f>'т.2000 выгрузка '!K219</f>
        <v>0</v>
      </c>
      <c r="L243" s="11">
        <f>'т.2000 выгрузка '!L219</f>
        <v>0</v>
      </c>
      <c r="M243" s="11">
        <f>'т.2000 выгрузка '!M219</f>
        <v>0</v>
      </c>
      <c r="N243" s="11">
        <f>'т.2000 выгрузка '!N219</f>
        <v>0</v>
      </c>
      <c r="O243" s="11">
        <f>'т.2000 выгрузка '!O219</f>
        <v>0</v>
      </c>
      <c r="P243" s="11">
        <f>'т.2000 выгрузка '!P219</f>
        <v>0</v>
      </c>
      <c r="Q243" s="11">
        <f>'т.2000 выгрузка '!Q219</f>
        <v>0</v>
      </c>
      <c r="R243" s="11">
        <f>'т.2000 выгрузка '!R219</f>
        <v>0</v>
      </c>
      <c r="S243" s="11">
        <f>'т.2000 выгрузка '!S219</f>
        <v>0</v>
      </c>
      <c r="T243" s="11">
        <f>'т.2000 выгрузка '!T219</f>
        <v>0</v>
      </c>
      <c r="U243" s="11">
        <f>'т.2000 выгрузка '!U219</f>
        <v>0</v>
      </c>
      <c r="V243" s="18">
        <f>D243-M243</f>
        <v>0</v>
      </c>
      <c r="W243" s="18">
        <f t="shared" si="99"/>
        <v>0</v>
      </c>
      <c r="X243" s="18">
        <f t="shared" si="100"/>
        <v>0</v>
      </c>
      <c r="Y243" s="18">
        <f t="shared" si="101"/>
        <v>0</v>
      </c>
      <c r="Z243" s="18">
        <f t="shared" si="102"/>
        <v>0</v>
      </c>
      <c r="AA243" s="18">
        <f t="shared" si="103"/>
        <v>0</v>
      </c>
      <c r="AB243" s="18">
        <f t="shared" si="104"/>
        <v>0</v>
      </c>
      <c r="AC243" s="18">
        <f t="shared" si="105"/>
        <v>0</v>
      </c>
      <c r="AD243" s="18">
        <f t="shared" si="106"/>
        <v>0</v>
      </c>
      <c r="AE243" s="8">
        <f t="shared" si="107"/>
        <v>0</v>
      </c>
      <c r="AF243" s="8">
        <f t="shared" si="108"/>
        <v>0</v>
      </c>
      <c r="AG243" s="8">
        <f t="shared" si="93"/>
        <v>0</v>
      </c>
      <c r="AH243" s="8">
        <f t="shared" si="94"/>
        <v>0</v>
      </c>
      <c r="AI243" s="8">
        <f t="shared" si="95"/>
        <v>0</v>
      </c>
    </row>
    <row r="244" spans="1:35" ht="13.2" customHeight="1">
      <c r="A244" s="10" t="s">
        <v>650</v>
      </c>
      <c r="B244" s="10" t="s">
        <v>651</v>
      </c>
      <c r="C244" s="10" t="s">
        <v>652</v>
      </c>
      <c r="D244" s="11">
        <f>'т.2000 выгрузка '!D220</f>
        <v>0</v>
      </c>
      <c r="E244" s="11">
        <f>'т.2000 выгрузка '!E220</f>
        <v>0</v>
      </c>
      <c r="F244" s="11">
        <f>'т.2000 выгрузка '!F220</f>
        <v>0</v>
      </c>
      <c r="G244" s="11">
        <f>'т.2000 выгрузка '!G220</f>
        <v>0</v>
      </c>
      <c r="H244" s="11">
        <f>'т.2000 выгрузка '!H220</f>
        <v>0</v>
      </c>
      <c r="I244" s="11">
        <f>'т.2000 выгрузка '!I220</f>
        <v>0</v>
      </c>
      <c r="J244" s="11">
        <f>'т.2000 выгрузка '!J220</f>
        <v>0</v>
      </c>
      <c r="K244" s="11">
        <f>'т.2000 выгрузка '!K220</f>
        <v>0</v>
      </c>
      <c r="L244" s="11">
        <f>'т.2000 выгрузка '!L220</f>
        <v>0</v>
      </c>
      <c r="M244" s="11">
        <f>'т.2000 выгрузка '!M220</f>
        <v>0</v>
      </c>
      <c r="N244" s="11">
        <f>'т.2000 выгрузка '!N220</f>
        <v>0</v>
      </c>
      <c r="O244" s="11">
        <f>'т.2000 выгрузка '!O220</f>
        <v>0</v>
      </c>
      <c r="P244" s="11">
        <f>'т.2000 выгрузка '!P220</f>
        <v>0</v>
      </c>
      <c r="Q244" s="11">
        <f>'т.2000 выгрузка '!Q220</f>
        <v>0</v>
      </c>
      <c r="R244" s="11">
        <f>'т.2000 выгрузка '!R220</f>
        <v>0</v>
      </c>
      <c r="S244" s="11">
        <f>'т.2000 выгрузка '!S220</f>
        <v>0</v>
      </c>
      <c r="T244" s="11">
        <f>'т.2000 выгрузка '!T220</f>
        <v>0</v>
      </c>
      <c r="U244" s="11">
        <f>'т.2000 выгрузка '!U220</f>
        <v>0</v>
      </c>
      <c r="V244" s="18">
        <f>D244-M244</f>
        <v>0</v>
      </c>
      <c r="W244" s="18">
        <f t="shared" si="99"/>
        <v>0</v>
      </c>
      <c r="X244" s="18">
        <f t="shared" si="100"/>
        <v>0</v>
      </c>
      <c r="Y244" s="18">
        <f t="shared" si="101"/>
        <v>0</v>
      </c>
      <c r="Z244" s="18">
        <f t="shared" si="102"/>
        <v>0</v>
      </c>
      <c r="AA244" s="18">
        <f t="shared" si="103"/>
        <v>0</v>
      </c>
      <c r="AB244" s="18">
        <f t="shared" si="104"/>
        <v>0</v>
      </c>
      <c r="AC244" s="18">
        <f t="shared" si="105"/>
        <v>0</v>
      </c>
      <c r="AD244" s="18">
        <f t="shared" si="106"/>
        <v>0</v>
      </c>
      <c r="AE244" s="8">
        <f t="shared" si="107"/>
        <v>0</v>
      </c>
      <c r="AF244" s="8">
        <f t="shared" si="108"/>
        <v>0</v>
      </c>
      <c r="AG244" s="8">
        <f t="shared" si="93"/>
        <v>0</v>
      </c>
      <c r="AH244" s="8">
        <f t="shared" si="94"/>
        <v>0</v>
      </c>
      <c r="AI244" s="8">
        <f t="shared" si="95"/>
        <v>0</v>
      </c>
    </row>
    <row r="245" spans="1:35" ht="13.2" customHeight="1">
      <c r="A245" s="10" t="s">
        <v>653</v>
      </c>
      <c r="B245" s="10" t="s">
        <v>654</v>
      </c>
      <c r="C245" s="10" t="s">
        <v>655</v>
      </c>
      <c r="D245" s="11">
        <f>'т.2000 выгрузка '!D221</f>
        <v>0</v>
      </c>
      <c r="E245" s="11">
        <f>'т.2000 выгрузка '!E221</f>
        <v>0</v>
      </c>
      <c r="F245" s="11">
        <f>'т.2000 выгрузка '!F221</f>
        <v>0</v>
      </c>
      <c r="G245" s="11">
        <f>'т.2000 выгрузка '!G221</f>
        <v>0</v>
      </c>
      <c r="H245" s="11">
        <f>'т.2000 выгрузка '!H221</f>
        <v>0</v>
      </c>
      <c r="I245" s="11">
        <f>'т.2000 выгрузка '!I221</f>
        <v>0</v>
      </c>
      <c r="J245" s="11">
        <f>'т.2000 выгрузка '!J221</f>
        <v>0</v>
      </c>
      <c r="K245" s="11">
        <f>'т.2000 выгрузка '!K221</f>
        <v>0</v>
      </c>
      <c r="L245" s="11">
        <f>'т.2000 выгрузка '!L221</f>
        <v>0</v>
      </c>
      <c r="M245" s="11">
        <f>'т.2000 выгрузка '!M221</f>
        <v>0</v>
      </c>
      <c r="N245" s="11">
        <f>'т.2000 выгрузка '!N221</f>
        <v>0</v>
      </c>
      <c r="O245" s="11">
        <f>'т.2000 выгрузка '!O221</f>
        <v>0</v>
      </c>
      <c r="P245" s="11">
        <f>'т.2000 выгрузка '!P221</f>
        <v>0</v>
      </c>
      <c r="Q245" s="11">
        <f>'т.2000 выгрузка '!Q221</f>
        <v>0</v>
      </c>
      <c r="R245" s="11">
        <f>'т.2000 выгрузка '!R221</f>
        <v>0</v>
      </c>
      <c r="S245" s="11">
        <f>'т.2000 выгрузка '!S221</f>
        <v>0</v>
      </c>
      <c r="T245" s="11">
        <f>'т.2000 выгрузка '!T221</f>
        <v>0</v>
      </c>
      <c r="U245" s="11">
        <f>'т.2000 выгрузка '!U221</f>
        <v>0</v>
      </c>
      <c r="V245" s="18">
        <f t="shared" ref="V245:V258" si="113">D245-M245</f>
        <v>0</v>
      </c>
      <c r="W245" s="18">
        <f t="shared" si="99"/>
        <v>0</v>
      </c>
      <c r="X245" s="18">
        <f t="shared" si="100"/>
        <v>0</v>
      </c>
      <c r="Y245" s="18">
        <f t="shared" si="101"/>
        <v>0</v>
      </c>
      <c r="Z245" s="18">
        <f t="shared" si="102"/>
        <v>0</v>
      </c>
      <c r="AA245" s="18">
        <f t="shared" si="103"/>
        <v>0</v>
      </c>
      <c r="AB245" s="18">
        <f t="shared" si="104"/>
        <v>0</v>
      </c>
      <c r="AC245" s="18">
        <f t="shared" si="105"/>
        <v>0</v>
      </c>
      <c r="AD245" s="18">
        <f t="shared" si="106"/>
        <v>0</v>
      </c>
      <c r="AE245" s="8">
        <f t="shared" si="107"/>
        <v>0</v>
      </c>
      <c r="AF245" s="8">
        <f t="shared" si="108"/>
        <v>0</v>
      </c>
      <c r="AG245" s="8">
        <f t="shared" si="93"/>
        <v>0</v>
      </c>
      <c r="AH245" s="8">
        <f t="shared" si="94"/>
        <v>0</v>
      </c>
      <c r="AI245" s="8">
        <f t="shared" si="95"/>
        <v>0</v>
      </c>
    </row>
    <row r="246" spans="1:35" ht="13.2" customHeight="1">
      <c r="A246" s="10" t="s">
        <v>656</v>
      </c>
      <c r="B246" s="10" t="s">
        <v>657</v>
      </c>
      <c r="C246" s="10" t="s">
        <v>658</v>
      </c>
      <c r="D246" s="11">
        <f>'т.2000 выгрузка '!D222</f>
        <v>0</v>
      </c>
      <c r="E246" s="11">
        <f>'т.2000 выгрузка '!E222</f>
        <v>0</v>
      </c>
      <c r="F246" s="11">
        <f>'т.2000 выгрузка '!F222</f>
        <v>0</v>
      </c>
      <c r="G246" s="11">
        <f>'т.2000 выгрузка '!G222</f>
        <v>0</v>
      </c>
      <c r="H246" s="11">
        <f>'т.2000 выгрузка '!H222</f>
        <v>0</v>
      </c>
      <c r="I246" s="11">
        <f>'т.2000 выгрузка '!I222</f>
        <v>0</v>
      </c>
      <c r="J246" s="11">
        <f>'т.2000 выгрузка '!J222</f>
        <v>0</v>
      </c>
      <c r="K246" s="11">
        <f>'т.2000 выгрузка '!K222</f>
        <v>0</v>
      </c>
      <c r="L246" s="11">
        <f>'т.2000 выгрузка '!L222</f>
        <v>0</v>
      </c>
      <c r="M246" s="11">
        <f>'т.2000 выгрузка '!M222</f>
        <v>0</v>
      </c>
      <c r="N246" s="11">
        <f>'т.2000 выгрузка '!N222</f>
        <v>0</v>
      </c>
      <c r="O246" s="11">
        <f>'т.2000 выгрузка '!O222</f>
        <v>0</v>
      </c>
      <c r="P246" s="11">
        <f>'т.2000 выгрузка '!P222</f>
        <v>0</v>
      </c>
      <c r="Q246" s="11">
        <f>'т.2000 выгрузка '!Q222</f>
        <v>0</v>
      </c>
      <c r="R246" s="11">
        <f>'т.2000 выгрузка '!R222</f>
        <v>0</v>
      </c>
      <c r="S246" s="11">
        <f>'т.2000 выгрузка '!S222</f>
        <v>0</v>
      </c>
      <c r="T246" s="11">
        <f>'т.2000 выгрузка '!T222</f>
        <v>0</v>
      </c>
      <c r="U246" s="11">
        <f>'т.2000 выгрузка '!U222</f>
        <v>0</v>
      </c>
      <c r="V246" s="18">
        <f t="shared" si="113"/>
        <v>0</v>
      </c>
      <c r="W246" s="18">
        <f t="shared" si="99"/>
        <v>0</v>
      </c>
      <c r="X246" s="18">
        <f t="shared" si="100"/>
        <v>0</v>
      </c>
      <c r="Y246" s="18">
        <f t="shared" si="101"/>
        <v>0</v>
      </c>
      <c r="Z246" s="18">
        <f t="shared" si="102"/>
        <v>0</v>
      </c>
      <c r="AA246" s="18">
        <f t="shared" si="103"/>
        <v>0</v>
      </c>
      <c r="AB246" s="18">
        <f t="shared" si="104"/>
        <v>0</v>
      </c>
      <c r="AC246" s="18">
        <f t="shared" si="105"/>
        <v>0</v>
      </c>
      <c r="AD246" s="18">
        <f t="shared" si="106"/>
        <v>0</v>
      </c>
      <c r="AE246" s="8">
        <f t="shared" si="107"/>
        <v>0</v>
      </c>
      <c r="AF246" s="8">
        <f t="shared" si="108"/>
        <v>0</v>
      </c>
      <c r="AG246" s="8">
        <f t="shared" si="93"/>
        <v>0</v>
      </c>
      <c r="AH246" s="8">
        <f t="shared" si="94"/>
        <v>0</v>
      </c>
      <c r="AI246" s="8">
        <f t="shared" si="95"/>
        <v>0</v>
      </c>
    </row>
    <row r="247" spans="1:35" ht="13.2" customHeight="1">
      <c r="A247" s="10" t="s">
        <v>659</v>
      </c>
      <c r="B247" s="10" t="s">
        <v>660</v>
      </c>
      <c r="C247" s="10" t="s">
        <v>661</v>
      </c>
      <c r="D247" s="11">
        <f>'т.2000 выгрузка '!D223</f>
        <v>0</v>
      </c>
      <c r="E247" s="11">
        <f>'т.2000 выгрузка '!E223</f>
        <v>0</v>
      </c>
      <c r="F247" s="11">
        <f>'т.2000 выгрузка '!F223</f>
        <v>0</v>
      </c>
      <c r="G247" s="11">
        <f>'т.2000 выгрузка '!G223</f>
        <v>0</v>
      </c>
      <c r="H247" s="11">
        <f>'т.2000 выгрузка '!H223</f>
        <v>0</v>
      </c>
      <c r="I247" s="11">
        <f>'т.2000 выгрузка '!I223</f>
        <v>0</v>
      </c>
      <c r="J247" s="11">
        <f>'т.2000 выгрузка '!J223</f>
        <v>0</v>
      </c>
      <c r="K247" s="11">
        <f>'т.2000 выгрузка '!K223</f>
        <v>0</v>
      </c>
      <c r="L247" s="11">
        <f>'т.2000 выгрузка '!L223</f>
        <v>0</v>
      </c>
      <c r="M247" s="11">
        <f>'т.2000 выгрузка '!M223</f>
        <v>0</v>
      </c>
      <c r="N247" s="11">
        <f>'т.2000 выгрузка '!N223</f>
        <v>0</v>
      </c>
      <c r="O247" s="11">
        <f>'т.2000 выгрузка '!O223</f>
        <v>0</v>
      </c>
      <c r="P247" s="11">
        <f>'т.2000 выгрузка '!P223</f>
        <v>0</v>
      </c>
      <c r="Q247" s="11">
        <f>'т.2000 выгрузка '!Q223</f>
        <v>0</v>
      </c>
      <c r="R247" s="11">
        <f>'т.2000 выгрузка '!R223</f>
        <v>0</v>
      </c>
      <c r="S247" s="11">
        <f>'т.2000 выгрузка '!S223</f>
        <v>0</v>
      </c>
      <c r="T247" s="11">
        <f>'т.2000 выгрузка '!T223</f>
        <v>0</v>
      </c>
      <c r="U247" s="11">
        <f>'т.2000 выгрузка '!U223</f>
        <v>0</v>
      </c>
      <c r="V247" s="18">
        <f t="shared" si="113"/>
        <v>0</v>
      </c>
      <c r="W247" s="18">
        <f t="shared" si="99"/>
        <v>0</v>
      </c>
      <c r="X247" s="18">
        <f t="shared" si="100"/>
        <v>0</v>
      </c>
      <c r="Y247" s="18">
        <f t="shared" si="101"/>
        <v>0</v>
      </c>
      <c r="Z247" s="18">
        <f t="shared" si="102"/>
        <v>0</v>
      </c>
      <c r="AA247" s="18">
        <f t="shared" si="103"/>
        <v>0</v>
      </c>
      <c r="AB247" s="18">
        <f t="shared" si="104"/>
        <v>0</v>
      </c>
      <c r="AC247" s="18">
        <f t="shared" si="105"/>
        <v>0</v>
      </c>
      <c r="AD247" s="18">
        <f t="shared" si="106"/>
        <v>0</v>
      </c>
      <c r="AE247" s="8">
        <f t="shared" si="107"/>
        <v>0</v>
      </c>
      <c r="AF247" s="8">
        <f t="shared" si="108"/>
        <v>0</v>
      </c>
      <c r="AG247" s="8">
        <f t="shared" si="93"/>
        <v>0</v>
      </c>
      <c r="AH247" s="8">
        <f t="shared" si="94"/>
        <v>0</v>
      </c>
      <c r="AI247" s="8">
        <f t="shared" si="95"/>
        <v>0</v>
      </c>
    </row>
    <row r="248" spans="1:35" ht="13.2" customHeight="1">
      <c r="A248" s="10" t="s">
        <v>662</v>
      </c>
      <c r="B248" s="10" t="s">
        <v>663</v>
      </c>
      <c r="C248" s="10" t="s">
        <v>664</v>
      </c>
      <c r="D248" s="11">
        <f>'т.2000 выгрузка '!D224</f>
        <v>0</v>
      </c>
      <c r="E248" s="11">
        <f>'т.2000 выгрузка '!E224</f>
        <v>0</v>
      </c>
      <c r="F248" s="11">
        <f>'т.2000 выгрузка '!F224</f>
        <v>0</v>
      </c>
      <c r="G248" s="11">
        <f>'т.2000 выгрузка '!G224</f>
        <v>0</v>
      </c>
      <c r="H248" s="11">
        <f>'т.2000 выгрузка '!H224</f>
        <v>0</v>
      </c>
      <c r="I248" s="11">
        <f>'т.2000 выгрузка '!I224</f>
        <v>0</v>
      </c>
      <c r="J248" s="11">
        <f>'т.2000 выгрузка '!J224</f>
        <v>0</v>
      </c>
      <c r="K248" s="11">
        <f>'т.2000 выгрузка '!K224</f>
        <v>0</v>
      </c>
      <c r="L248" s="11">
        <f>'т.2000 выгрузка '!L224</f>
        <v>0</v>
      </c>
      <c r="M248" s="11">
        <f>'т.2000 выгрузка '!M224</f>
        <v>0</v>
      </c>
      <c r="N248" s="11">
        <f>'т.2000 выгрузка '!N224</f>
        <v>0</v>
      </c>
      <c r="O248" s="11">
        <f>'т.2000 выгрузка '!O224</f>
        <v>0</v>
      </c>
      <c r="P248" s="11">
        <f>'т.2000 выгрузка '!P224</f>
        <v>0</v>
      </c>
      <c r="Q248" s="11">
        <f>'т.2000 выгрузка '!Q224</f>
        <v>0</v>
      </c>
      <c r="R248" s="11">
        <f>'т.2000 выгрузка '!R224</f>
        <v>0</v>
      </c>
      <c r="S248" s="11">
        <f>'т.2000 выгрузка '!S224</f>
        <v>0</v>
      </c>
      <c r="T248" s="11">
        <f>'т.2000 выгрузка '!T224</f>
        <v>0</v>
      </c>
      <c r="U248" s="11">
        <f>'т.2000 выгрузка '!U224</f>
        <v>0</v>
      </c>
      <c r="V248" s="18">
        <f t="shared" si="113"/>
        <v>0</v>
      </c>
      <c r="W248" s="18">
        <f t="shared" si="99"/>
        <v>0</v>
      </c>
      <c r="X248" s="18">
        <f t="shared" si="100"/>
        <v>0</v>
      </c>
      <c r="Y248" s="18">
        <f t="shared" si="101"/>
        <v>0</v>
      </c>
      <c r="Z248" s="18">
        <f t="shared" si="102"/>
        <v>0</v>
      </c>
      <c r="AA248" s="18">
        <f t="shared" si="103"/>
        <v>0</v>
      </c>
      <c r="AB248" s="18">
        <f t="shared" si="104"/>
        <v>0</v>
      </c>
      <c r="AC248" s="18">
        <f t="shared" si="105"/>
        <v>0</v>
      </c>
      <c r="AD248" s="18">
        <f t="shared" si="106"/>
        <v>0</v>
      </c>
      <c r="AE248" s="8">
        <f t="shared" si="107"/>
        <v>0</v>
      </c>
      <c r="AF248" s="8">
        <f t="shared" si="108"/>
        <v>0</v>
      </c>
      <c r="AG248" s="8">
        <f t="shared" si="93"/>
        <v>0</v>
      </c>
      <c r="AH248" s="8">
        <f t="shared" si="94"/>
        <v>0</v>
      </c>
      <c r="AI248" s="8">
        <f t="shared" si="95"/>
        <v>0</v>
      </c>
    </row>
    <row r="249" spans="1:35" ht="13.2" customHeight="1">
      <c r="A249" s="10" t="s">
        <v>665</v>
      </c>
      <c r="B249" s="10" t="s">
        <v>666</v>
      </c>
      <c r="C249" s="10" t="s">
        <v>667</v>
      </c>
      <c r="D249" s="11">
        <f>'т.2000 выгрузка '!D225</f>
        <v>0</v>
      </c>
      <c r="E249" s="11">
        <f>'т.2000 выгрузка '!E225</f>
        <v>0</v>
      </c>
      <c r="F249" s="11">
        <f>'т.2000 выгрузка '!F225</f>
        <v>0</v>
      </c>
      <c r="G249" s="11">
        <f>'т.2000 выгрузка '!G225</f>
        <v>0</v>
      </c>
      <c r="H249" s="11">
        <f>'т.2000 выгрузка '!H225</f>
        <v>0</v>
      </c>
      <c r="I249" s="11">
        <f>'т.2000 выгрузка '!I225</f>
        <v>0</v>
      </c>
      <c r="J249" s="11">
        <f>'т.2000 выгрузка '!J225</f>
        <v>0</v>
      </c>
      <c r="K249" s="11">
        <f>'т.2000 выгрузка '!K225</f>
        <v>0</v>
      </c>
      <c r="L249" s="11">
        <f>'т.2000 выгрузка '!L225</f>
        <v>0</v>
      </c>
      <c r="M249" s="11">
        <f>'т.2000 выгрузка '!M225</f>
        <v>0</v>
      </c>
      <c r="N249" s="11">
        <f>'т.2000 выгрузка '!N225</f>
        <v>0</v>
      </c>
      <c r="O249" s="11">
        <f>'т.2000 выгрузка '!O225</f>
        <v>0</v>
      </c>
      <c r="P249" s="11">
        <f>'т.2000 выгрузка '!P225</f>
        <v>0</v>
      </c>
      <c r="Q249" s="11">
        <f>'т.2000 выгрузка '!Q225</f>
        <v>0</v>
      </c>
      <c r="R249" s="11">
        <f>'т.2000 выгрузка '!R225</f>
        <v>0</v>
      </c>
      <c r="S249" s="11">
        <f>'т.2000 выгрузка '!S225</f>
        <v>0</v>
      </c>
      <c r="T249" s="11">
        <f>'т.2000 выгрузка '!T225</f>
        <v>0</v>
      </c>
      <c r="U249" s="11">
        <f>'т.2000 выгрузка '!U225</f>
        <v>0</v>
      </c>
      <c r="V249" s="18">
        <f t="shared" si="113"/>
        <v>0</v>
      </c>
      <c r="W249" s="18">
        <f t="shared" si="99"/>
        <v>0</v>
      </c>
      <c r="X249" s="18">
        <f t="shared" si="100"/>
        <v>0</v>
      </c>
      <c r="Y249" s="18">
        <f t="shared" si="101"/>
        <v>0</v>
      </c>
      <c r="Z249" s="18">
        <f t="shared" si="102"/>
        <v>0</v>
      </c>
      <c r="AA249" s="18">
        <f t="shared" si="103"/>
        <v>0</v>
      </c>
      <c r="AB249" s="18">
        <f t="shared" si="104"/>
        <v>0</v>
      </c>
      <c r="AC249" s="18">
        <f t="shared" si="105"/>
        <v>0</v>
      </c>
      <c r="AD249" s="18">
        <f t="shared" si="106"/>
        <v>0</v>
      </c>
      <c r="AE249" s="8">
        <f t="shared" si="107"/>
        <v>0</v>
      </c>
      <c r="AF249" s="8">
        <f t="shared" si="108"/>
        <v>0</v>
      </c>
      <c r="AG249" s="8">
        <f t="shared" si="93"/>
        <v>0</v>
      </c>
      <c r="AH249" s="8">
        <f t="shared" si="94"/>
        <v>0</v>
      </c>
      <c r="AI249" s="8">
        <f t="shared" si="95"/>
        <v>0</v>
      </c>
    </row>
    <row r="250" spans="1:35" ht="13.2" customHeight="1">
      <c r="A250" s="10" t="s">
        <v>668</v>
      </c>
      <c r="B250" s="10" t="s">
        <v>669</v>
      </c>
      <c r="C250" s="10" t="s">
        <v>670</v>
      </c>
      <c r="D250" s="11">
        <f>'т.2000 выгрузка '!D226</f>
        <v>0</v>
      </c>
      <c r="E250" s="11">
        <f>'т.2000 выгрузка '!E226</f>
        <v>0</v>
      </c>
      <c r="F250" s="11">
        <f>'т.2000 выгрузка '!F226</f>
        <v>0</v>
      </c>
      <c r="G250" s="11">
        <f>'т.2000 выгрузка '!G226</f>
        <v>0</v>
      </c>
      <c r="H250" s="11">
        <f>'т.2000 выгрузка '!H226</f>
        <v>0</v>
      </c>
      <c r="I250" s="11">
        <f>'т.2000 выгрузка '!I226</f>
        <v>0</v>
      </c>
      <c r="J250" s="11">
        <f>'т.2000 выгрузка '!J226</f>
        <v>0</v>
      </c>
      <c r="K250" s="11">
        <f>'т.2000 выгрузка '!K226</f>
        <v>0</v>
      </c>
      <c r="L250" s="11">
        <f>'т.2000 выгрузка '!L226</f>
        <v>0</v>
      </c>
      <c r="M250" s="11">
        <f>'т.2000 выгрузка '!M226</f>
        <v>0</v>
      </c>
      <c r="N250" s="11">
        <f>'т.2000 выгрузка '!N226</f>
        <v>0</v>
      </c>
      <c r="O250" s="11">
        <f>'т.2000 выгрузка '!O226</f>
        <v>0</v>
      </c>
      <c r="P250" s="11">
        <f>'т.2000 выгрузка '!P226</f>
        <v>0</v>
      </c>
      <c r="Q250" s="11">
        <f>'т.2000 выгрузка '!Q226</f>
        <v>0</v>
      </c>
      <c r="R250" s="11">
        <f>'т.2000 выгрузка '!R226</f>
        <v>0</v>
      </c>
      <c r="S250" s="11">
        <f>'т.2000 выгрузка '!S226</f>
        <v>0</v>
      </c>
      <c r="T250" s="11">
        <f>'т.2000 выгрузка '!T226</f>
        <v>0</v>
      </c>
      <c r="U250" s="11">
        <f>'т.2000 выгрузка '!U226</f>
        <v>0</v>
      </c>
      <c r="V250" s="18">
        <f t="shared" si="113"/>
        <v>0</v>
      </c>
      <c r="W250" s="18">
        <f t="shared" si="99"/>
        <v>0</v>
      </c>
      <c r="X250" s="18">
        <f t="shared" si="100"/>
        <v>0</v>
      </c>
      <c r="Y250" s="18">
        <f t="shared" si="101"/>
        <v>0</v>
      </c>
      <c r="Z250" s="18">
        <f t="shared" si="102"/>
        <v>0</v>
      </c>
      <c r="AA250" s="18">
        <f t="shared" si="103"/>
        <v>0</v>
      </c>
      <c r="AB250" s="18">
        <f t="shared" si="104"/>
        <v>0</v>
      </c>
      <c r="AC250" s="18">
        <f t="shared" si="105"/>
        <v>0</v>
      </c>
      <c r="AD250" s="18">
        <f t="shared" si="106"/>
        <v>0</v>
      </c>
      <c r="AE250" s="8">
        <f t="shared" si="107"/>
        <v>0</v>
      </c>
      <c r="AF250" s="8">
        <f t="shared" si="108"/>
        <v>0</v>
      </c>
      <c r="AG250" s="8">
        <f t="shared" si="93"/>
        <v>0</v>
      </c>
      <c r="AH250" s="8">
        <f t="shared" si="94"/>
        <v>0</v>
      </c>
      <c r="AI250" s="8">
        <f t="shared" si="95"/>
        <v>0</v>
      </c>
    </row>
    <row r="251" spans="1:35" ht="13.2" customHeight="1">
      <c r="A251" s="10" t="s">
        <v>671</v>
      </c>
      <c r="B251" s="10" t="s">
        <v>672</v>
      </c>
      <c r="C251" s="10" t="s">
        <v>673</v>
      </c>
      <c r="D251" s="11">
        <f>'т.2000 выгрузка '!D227</f>
        <v>0</v>
      </c>
      <c r="E251" s="11">
        <f>'т.2000 выгрузка '!E227</f>
        <v>0</v>
      </c>
      <c r="F251" s="11">
        <f>'т.2000 выгрузка '!F227</f>
        <v>0</v>
      </c>
      <c r="G251" s="11">
        <f>'т.2000 выгрузка '!G227</f>
        <v>0</v>
      </c>
      <c r="H251" s="11">
        <f>'т.2000 выгрузка '!H227</f>
        <v>0</v>
      </c>
      <c r="I251" s="11">
        <f>'т.2000 выгрузка '!I227</f>
        <v>0</v>
      </c>
      <c r="J251" s="11">
        <f>'т.2000 выгрузка '!J227</f>
        <v>0</v>
      </c>
      <c r="K251" s="11">
        <f>'т.2000 выгрузка '!K227</f>
        <v>0</v>
      </c>
      <c r="L251" s="11">
        <f>'т.2000 выгрузка '!L227</f>
        <v>0</v>
      </c>
      <c r="M251" s="11">
        <f>'т.2000 выгрузка '!M227</f>
        <v>0</v>
      </c>
      <c r="N251" s="11">
        <f>'т.2000 выгрузка '!N227</f>
        <v>0</v>
      </c>
      <c r="O251" s="11">
        <f>'т.2000 выгрузка '!O227</f>
        <v>0</v>
      </c>
      <c r="P251" s="11">
        <f>'т.2000 выгрузка '!P227</f>
        <v>0</v>
      </c>
      <c r="Q251" s="11">
        <f>'т.2000 выгрузка '!Q227</f>
        <v>0</v>
      </c>
      <c r="R251" s="11">
        <f>'т.2000 выгрузка '!R227</f>
        <v>0</v>
      </c>
      <c r="S251" s="11">
        <f>'т.2000 выгрузка '!S227</f>
        <v>0</v>
      </c>
      <c r="T251" s="11">
        <f>'т.2000 выгрузка '!T227</f>
        <v>0</v>
      </c>
      <c r="U251" s="11">
        <f>'т.2000 выгрузка '!U227</f>
        <v>0</v>
      </c>
      <c r="V251" s="18">
        <f t="shared" si="113"/>
        <v>0</v>
      </c>
      <c r="W251" s="18">
        <f t="shared" si="99"/>
        <v>0</v>
      </c>
      <c r="X251" s="18">
        <f t="shared" si="100"/>
        <v>0</v>
      </c>
      <c r="Y251" s="18">
        <f t="shared" si="101"/>
        <v>0</v>
      </c>
      <c r="Z251" s="18">
        <f t="shared" si="102"/>
        <v>0</v>
      </c>
      <c r="AA251" s="18">
        <f t="shared" si="103"/>
        <v>0</v>
      </c>
      <c r="AB251" s="18">
        <f t="shared" si="104"/>
        <v>0</v>
      </c>
      <c r="AC251" s="18">
        <f t="shared" si="105"/>
        <v>0</v>
      </c>
      <c r="AD251" s="18">
        <f t="shared" si="106"/>
        <v>0</v>
      </c>
      <c r="AE251" s="8">
        <f t="shared" si="107"/>
        <v>0</v>
      </c>
      <c r="AF251" s="8">
        <f t="shared" si="108"/>
        <v>0</v>
      </c>
      <c r="AG251" s="8">
        <f t="shared" si="93"/>
        <v>0</v>
      </c>
      <c r="AH251" s="8">
        <f t="shared" si="94"/>
        <v>0</v>
      </c>
      <c r="AI251" s="8">
        <f t="shared" si="95"/>
        <v>0</v>
      </c>
    </row>
    <row r="252" spans="1:35" ht="13.2" customHeight="1">
      <c r="A252" s="10" t="s">
        <v>674</v>
      </c>
      <c r="B252" s="10" t="s">
        <v>675</v>
      </c>
      <c r="C252" s="10" t="s">
        <v>676</v>
      </c>
      <c r="D252" s="11">
        <f>'т.2000 выгрузка '!D228</f>
        <v>0</v>
      </c>
      <c r="E252" s="11">
        <f>'т.2000 выгрузка '!E228</f>
        <v>0</v>
      </c>
      <c r="F252" s="11">
        <f>'т.2000 выгрузка '!F228</f>
        <v>0</v>
      </c>
      <c r="G252" s="11">
        <f>'т.2000 выгрузка '!G228</f>
        <v>0</v>
      </c>
      <c r="H252" s="11">
        <f>'т.2000 выгрузка '!H228</f>
        <v>0</v>
      </c>
      <c r="I252" s="11">
        <f>'т.2000 выгрузка '!I228</f>
        <v>0</v>
      </c>
      <c r="J252" s="11">
        <f>'т.2000 выгрузка '!J228</f>
        <v>0</v>
      </c>
      <c r="K252" s="11">
        <f>'т.2000 выгрузка '!K228</f>
        <v>0</v>
      </c>
      <c r="L252" s="11">
        <f>'т.2000 выгрузка '!L228</f>
        <v>0</v>
      </c>
      <c r="M252" s="11">
        <f>'т.2000 выгрузка '!M228</f>
        <v>0</v>
      </c>
      <c r="N252" s="11">
        <f>'т.2000 выгрузка '!N228</f>
        <v>0</v>
      </c>
      <c r="O252" s="11">
        <f>'т.2000 выгрузка '!O228</f>
        <v>0</v>
      </c>
      <c r="P252" s="11">
        <f>'т.2000 выгрузка '!P228</f>
        <v>0</v>
      </c>
      <c r="Q252" s="11">
        <f>'т.2000 выгрузка '!Q228</f>
        <v>0</v>
      </c>
      <c r="R252" s="11">
        <f>'т.2000 выгрузка '!R228</f>
        <v>0</v>
      </c>
      <c r="S252" s="11">
        <f>'т.2000 выгрузка '!S228</f>
        <v>0</v>
      </c>
      <c r="T252" s="11">
        <f>'т.2000 выгрузка '!T228</f>
        <v>0</v>
      </c>
      <c r="U252" s="11">
        <f>'т.2000 выгрузка '!U228</f>
        <v>0</v>
      </c>
      <c r="V252" s="18">
        <f t="shared" si="113"/>
        <v>0</v>
      </c>
      <c r="W252" s="18">
        <f t="shared" si="99"/>
        <v>0</v>
      </c>
      <c r="X252" s="18">
        <f t="shared" si="100"/>
        <v>0</v>
      </c>
      <c r="Y252" s="18">
        <f t="shared" si="101"/>
        <v>0</v>
      </c>
      <c r="Z252" s="18">
        <f t="shared" si="102"/>
        <v>0</v>
      </c>
      <c r="AA252" s="18">
        <f t="shared" si="103"/>
        <v>0</v>
      </c>
      <c r="AB252" s="18">
        <f t="shared" si="104"/>
        <v>0</v>
      </c>
      <c r="AC252" s="18">
        <f t="shared" si="105"/>
        <v>0</v>
      </c>
      <c r="AD252" s="18">
        <f t="shared" si="106"/>
        <v>0</v>
      </c>
      <c r="AE252" s="8">
        <f t="shared" si="107"/>
        <v>0</v>
      </c>
      <c r="AF252" s="8">
        <f t="shared" si="108"/>
        <v>0</v>
      </c>
      <c r="AG252" s="8">
        <f t="shared" si="93"/>
        <v>0</v>
      </c>
      <c r="AH252" s="8">
        <f t="shared" si="94"/>
        <v>0</v>
      </c>
      <c r="AI252" s="8">
        <f t="shared" si="95"/>
        <v>0</v>
      </c>
    </row>
    <row r="253" spans="1:35" ht="13.2" customHeight="1">
      <c r="A253" s="10" t="s">
        <v>677</v>
      </c>
      <c r="B253" s="10" t="s">
        <v>678</v>
      </c>
      <c r="C253" s="10" t="s">
        <v>679</v>
      </c>
      <c r="D253" s="11">
        <f>'т.2000 выгрузка '!D229</f>
        <v>0</v>
      </c>
      <c r="E253" s="11">
        <f>'т.2000 выгрузка '!E229</f>
        <v>0</v>
      </c>
      <c r="F253" s="11">
        <f>'т.2000 выгрузка '!F229</f>
        <v>0</v>
      </c>
      <c r="G253" s="11">
        <f>'т.2000 выгрузка '!G229</f>
        <v>0</v>
      </c>
      <c r="H253" s="11">
        <f>'т.2000 выгрузка '!H229</f>
        <v>0</v>
      </c>
      <c r="I253" s="11">
        <f>'т.2000 выгрузка '!I229</f>
        <v>0</v>
      </c>
      <c r="J253" s="11">
        <f>'т.2000 выгрузка '!J229</f>
        <v>0</v>
      </c>
      <c r="K253" s="11">
        <f>'т.2000 выгрузка '!K229</f>
        <v>0</v>
      </c>
      <c r="L253" s="11">
        <f>'т.2000 выгрузка '!L229</f>
        <v>0</v>
      </c>
      <c r="M253" s="11">
        <f>'т.2000 выгрузка '!M229</f>
        <v>0</v>
      </c>
      <c r="N253" s="11">
        <f>'т.2000 выгрузка '!N229</f>
        <v>0</v>
      </c>
      <c r="O253" s="11">
        <f>'т.2000 выгрузка '!O229</f>
        <v>0</v>
      </c>
      <c r="P253" s="11">
        <f>'т.2000 выгрузка '!P229</f>
        <v>0</v>
      </c>
      <c r="Q253" s="11">
        <f>'т.2000 выгрузка '!Q229</f>
        <v>0</v>
      </c>
      <c r="R253" s="11">
        <f>'т.2000 выгрузка '!R229</f>
        <v>0</v>
      </c>
      <c r="S253" s="11">
        <f>'т.2000 выгрузка '!S229</f>
        <v>0</v>
      </c>
      <c r="T253" s="11">
        <f>'т.2000 выгрузка '!T229</f>
        <v>0</v>
      </c>
      <c r="U253" s="11">
        <f>'т.2000 выгрузка '!U229</f>
        <v>0</v>
      </c>
      <c r="V253" s="18">
        <f t="shared" si="113"/>
        <v>0</v>
      </c>
      <c r="W253" s="18">
        <f t="shared" si="99"/>
        <v>0</v>
      </c>
      <c r="X253" s="18">
        <f t="shared" si="100"/>
        <v>0</v>
      </c>
      <c r="Y253" s="18">
        <f t="shared" si="101"/>
        <v>0</v>
      </c>
      <c r="Z253" s="18">
        <f t="shared" si="102"/>
        <v>0</v>
      </c>
      <c r="AA253" s="18">
        <f t="shared" si="103"/>
        <v>0</v>
      </c>
      <c r="AB253" s="18">
        <f t="shared" si="104"/>
        <v>0</v>
      </c>
      <c r="AC253" s="18">
        <f t="shared" si="105"/>
        <v>0</v>
      </c>
      <c r="AD253" s="18">
        <f t="shared" si="106"/>
        <v>0</v>
      </c>
      <c r="AE253" s="8">
        <f t="shared" si="107"/>
        <v>0</v>
      </c>
      <c r="AF253" s="8">
        <f t="shared" si="108"/>
        <v>0</v>
      </c>
      <c r="AG253" s="8">
        <f t="shared" si="93"/>
        <v>0</v>
      </c>
      <c r="AH253" s="8">
        <f t="shared" si="94"/>
        <v>0</v>
      </c>
      <c r="AI253" s="8">
        <f t="shared" si="95"/>
        <v>0</v>
      </c>
    </row>
    <row r="254" spans="1:35" ht="13.2" customHeight="1">
      <c r="A254" s="10" t="s">
        <v>680</v>
      </c>
      <c r="B254" s="10" t="s">
        <v>681</v>
      </c>
      <c r="C254" s="10" t="s">
        <v>682</v>
      </c>
      <c r="D254" s="11">
        <f>'т.2000 выгрузка '!D230</f>
        <v>0</v>
      </c>
      <c r="E254" s="11">
        <f>'т.2000 выгрузка '!E230</f>
        <v>0</v>
      </c>
      <c r="F254" s="11">
        <f>'т.2000 выгрузка '!F230</f>
        <v>0</v>
      </c>
      <c r="G254" s="11">
        <f>'т.2000 выгрузка '!G230</f>
        <v>0</v>
      </c>
      <c r="H254" s="11">
        <f>'т.2000 выгрузка '!H230</f>
        <v>0</v>
      </c>
      <c r="I254" s="11">
        <f>'т.2000 выгрузка '!I230</f>
        <v>0</v>
      </c>
      <c r="J254" s="11">
        <f>'т.2000 выгрузка '!J230</f>
        <v>0</v>
      </c>
      <c r="K254" s="11">
        <f>'т.2000 выгрузка '!K230</f>
        <v>0</v>
      </c>
      <c r="L254" s="11">
        <f>'т.2000 выгрузка '!L230</f>
        <v>0</v>
      </c>
      <c r="M254" s="11">
        <f>'т.2000 выгрузка '!M230</f>
        <v>0</v>
      </c>
      <c r="N254" s="11">
        <f>'т.2000 выгрузка '!N230</f>
        <v>0</v>
      </c>
      <c r="O254" s="11">
        <f>'т.2000 выгрузка '!O230</f>
        <v>0</v>
      </c>
      <c r="P254" s="11">
        <f>'т.2000 выгрузка '!P230</f>
        <v>0</v>
      </c>
      <c r="Q254" s="11">
        <f>'т.2000 выгрузка '!Q230</f>
        <v>0</v>
      </c>
      <c r="R254" s="11">
        <f>'т.2000 выгрузка '!R230</f>
        <v>0</v>
      </c>
      <c r="S254" s="11">
        <f>'т.2000 выгрузка '!S230</f>
        <v>0</v>
      </c>
      <c r="T254" s="11">
        <f>'т.2000 выгрузка '!T230</f>
        <v>0</v>
      </c>
      <c r="U254" s="11">
        <f>'т.2000 выгрузка '!U230</f>
        <v>0</v>
      </c>
      <c r="V254" s="18">
        <f t="shared" si="113"/>
        <v>0</v>
      </c>
      <c r="W254" s="18">
        <f t="shared" si="99"/>
        <v>0</v>
      </c>
      <c r="X254" s="18">
        <f t="shared" si="100"/>
        <v>0</v>
      </c>
      <c r="Y254" s="18">
        <f t="shared" si="101"/>
        <v>0</v>
      </c>
      <c r="Z254" s="18">
        <f t="shared" si="102"/>
        <v>0</v>
      </c>
      <c r="AA254" s="18">
        <f t="shared" si="103"/>
        <v>0</v>
      </c>
      <c r="AB254" s="18">
        <f t="shared" si="104"/>
        <v>0</v>
      </c>
      <c r="AC254" s="18">
        <f t="shared" si="105"/>
        <v>0</v>
      </c>
      <c r="AD254" s="18">
        <f t="shared" si="106"/>
        <v>0</v>
      </c>
      <c r="AE254" s="8">
        <f t="shared" si="107"/>
        <v>0</v>
      </c>
      <c r="AF254" s="8">
        <f t="shared" si="108"/>
        <v>0</v>
      </c>
      <c r="AG254" s="8">
        <f t="shared" si="93"/>
        <v>0</v>
      </c>
      <c r="AH254" s="8">
        <f t="shared" si="94"/>
        <v>0</v>
      </c>
      <c r="AI254" s="8">
        <f t="shared" si="95"/>
        <v>0</v>
      </c>
    </row>
    <row r="255" spans="1:35" ht="13.2" customHeight="1">
      <c r="A255" s="29" t="s">
        <v>811</v>
      </c>
      <c r="B255" s="20"/>
      <c r="C255" s="20"/>
      <c r="D255" s="21">
        <f>D242-D243-D244-D245-D246-D247-D248-D249-D251-D252-D253-D254</f>
        <v>0</v>
      </c>
      <c r="E255" s="21">
        <f t="shared" ref="E255:U255" si="114">E242-E243-E244-E245-E246-E247-E248-E249-E251-E252-E253-E254</f>
        <v>0</v>
      </c>
      <c r="F255" s="21">
        <f t="shared" si="114"/>
        <v>0</v>
      </c>
      <c r="G255" s="21">
        <f t="shared" si="114"/>
        <v>0</v>
      </c>
      <c r="H255" s="21">
        <f t="shared" si="114"/>
        <v>0</v>
      </c>
      <c r="I255" s="21">
        <f t="shared" si="114"/>
        <v>0</v>
      </c>
      <c r="J255" s="21">
        <f t="shared" si="114"/>
        <v>0</v>
      </c>
      <c r="K255" s="21">
        <f t="shared" si="114"/>
        <v>0</v>
      </c>
      <c r="L255" s="21">
        <f t="shared" si="114"/>
        <v>0</v>
      </c>
      <c r="M255" s="21">
        <f t="shared" si="114"/>
        <v>0</v>
      </c>
      <c r="N255" s="21">
        <f t="shared" si="114"/>
        <v>0</v>
      </c>
      <c r="O255" s="21">
        <f t="shared" si="114"/>
        <v>0</v>
      </c>
      <c r="P255" s="21">
        <f t="shared" si="114"/>
        <v>0</v>
      </c>
      <c r="Q255" s="21">
        <f t="shared" si="114"/>
        <v>0</v>
      </c>
      <c r="R255" s="21">
        <f t="shared" si="114"/>
        <v>0</v>
      </c>
      <c r="S255" s="21">
        <f t="shared" si="114"/>
        <v>0</v>
      </c>
      <c r="T255" s="21">
        <f t="shared" si="114"/>
        <v>0</v>
      </c>
      <c r="U255" s="21">
        <f t="shared" si="114"/>
        <v>0</v>
      </c>
      <c r="V255" s="21">
        <f t="shared" si="113"/>
        <v>0</v>
      </c>
      <c r="W255" s="21">
        <f t="shared" si="99"/>
        <v>0</v>
      </c>
      <c r="X255" s="21">
        <f t="shared" si="100"/>
        <v>0</v>
      </c>
      <c r="Y255" s="21">
        <f t="shared" si="101"/>
        <v>0</v>
      </c>
      <c r="Z255" s="21">
        <f t="shared" si="102"/>
        <v>0</v>
      </c>
      <c r="AA255" s="21">
        <f t="shared" si="103"/>
        <v>0</v>
      </c>
      <c r="AB255" s="21">
        <f t="shared" si="104"/>
        <v>0</v>
      </c>
      <c r="AC255" s="21">
        <f t="shared" si="105"/>
        <v>0</v>
      </c>
      <c r="AD255" s="21">
        <f t="shared" si="106"/>
        <v>0</v>
      </c>
      <c r="AE255" s="33">
        <f t="shared" si="107"/>
        <v>0</v>
      </c>
      <c r="AF255" s="33">
        <f t="shared" si="108"/>
        <v>0</v>
      </c>
      <c r="AG255" s="33">
        <f t="shared" si="93"/>
        <v>0</v>
      </c>
      <c r="AH255" s="33">
        <f t="shared" si="94"/>
        <v>0</v>
      </c>
      <c r="AI255" s="33">
        <f t="shared" si="95"/>
        <v>0</v>
      </c>
    </row>
    <row r="256" spans="1:35" ht="13.2" customHeight="1">
      <c r="A256" s="10" t="s">
        <v>683</v>
      </c>
      <c r="B256" s="10" t="s">
        <v>684</v>
      </c>
      <c r="C256" s="10" t="s">
        <v>685</v>
      </c>
      <c r="D256" s="11">
        <f>'т.2000 выгрузка '!D231</f>
        <v>0</v>
      </c>
      <c r="E256" s="11">
        <f>'т.2000 выгрузка '!E231</f>
        <v>0</v>
      </c>
      <c r="F256" s="11">
        <f>'т.2000 выгрузка '!F231</f>
        <v>0</v>
      </c>
      <c r="G256" s="11">
        <f>'т.2000 выгрузка '!G231</f>
        <v>0</v>
      </c>
      <c r="H256" s="11">
        <f>'т.2000 выгрузка '!H231</f>
        <v>0</v>
      </c>
      <c r="I256" s="11">
        <f>'т.2000 выгрузка '!I231</f>
        <v>0</v>
      </c>
      <c r="J256" s="11">
        <f>'т.2000 выгрузка '!J231</f>
        <v>0</v>
      </c>
      <c r="K256" s="11">
        <f>'т.2000 выгрузка '!K231</f>
        <v>0</v>
      </c>
      <c r="L256" s="11">
        <f>'т.2000 выгрузка '!L231</f>
        <v>0</v>
      </c>
      <c r="M256" s="11">
        <f>'т.2000 выгрузка '!M231</f>
        <v>0</v>
      </c>
      <c r="N256" s="11">
        <f>'т.2000 выгрузка '!N231</f>
        <v>0</v>
      </c>
      <c r="O256" s="11">
        <f>'т.2000 выгрузка '!O231</f>
        <v>0</v>
      </c>
      <c r="P256" s="11">
        <f>'т.2000 выгрузка '!P231</f>
        <v>0</v>
      </c>
      <c r="Q256" s="11">
        <f>'т.2000 выгрузка '!Q231</f>
        <v>0</v>
      </c>
      <c r="R256" s="11">
        <f>'т.2000 выгрузка '!R231</f>
        <v>0</v>
      </c>
      <c r="S256" s="11">
        <f>'т.2000 выгрузка '!S231</f>
        <v>0</v>
      </c>
      <c r="T256" s="11">
        <f>'т.2000 выгрузка '!T231</f>
        <v>0</v>
      </c>
      <c r="U256" s="11">
        <f>'т.2000 выгрузка '!U231</f>
        <v>0</v>
      </c>
      <c r="V256" s="18">
        <f t="shared" si="113"/>
        <v>0</v>
      </c>
      <c r="W256" s="18">
        <f t="shared" si="99"/>
        <v>0</v>
      </c>
      <c r="X256" s="18">
        <f t="shared" si="100"/>
        <v>0</v>
      </c>
      <c r="Y256" s="18">
        <f t="shared" si="101"/>
        <v>0</v>
      </c>
      <c r="Z256" s="18">
        <f t="shared" si="102"/>
        <v>0</v>
      </c>
      <c r="AA256" s="18">
        <f t="shared" si="103"/>
        <v>0</v>
      </c>
      <c r="AB256" s="18">
        <f t="shared" si="104"/>
        <v>0</v>
      </c>
      <c r="AC256" s="18">
        <f t="shared" si="105"/>
        <v>0</v>
      </c>
      <c r="AD256" s="18">
        <f t="shared" si="106"/>
        <v>0</v>
      </c>
      <c r="AE256" s="8">
        <f t="shared" si="107"/>
        <v>0</v>
      </c>
      <c r="AF256" s="8">
        <f t="shared" si="108"/>
        <v>0</v>
      </c>
      <c r="AG256" s="8">
        <f t="shared" si="93"/>
        <v>0</v>
      </c>
      <c r="AH256" s="8">
        <f t="shared" si="94"/>
        <v>0</v>
      </c>
      <c r="AI256" s="8">
        <f t="shared" si="95"/>
        <v>0</v>
      </c>
    </row>
    <row r="257" spans="1:35" ht="13.2" customHeight="1">
      <c r="A257" s="10" t="s">
        <v>686</v>
      </c>
      <c r="B257" s="10" t="s">
        <v>687</v>
      </c>
      <c r="C257" s="10" t="s">
        <v>688</v>
      </c>
      <c r="D257" s="11">
        <f>'т.2000 выгрузка '!D232</f>
        <v>0</v>
      </c>
      <c r="E257" s="11">
        <f>'т.2000 выгрузка '!E232</f>
        <v>0</v>
      </c>
      <c r="F257" s="11">
        <f>'т.2000 выгрузка '!F232</f>
        <v>0</v>
      </c>
      <c r="G257" s="11">
        <f>'т.2000 выгрузка '!G232</f>
        <v>0</v>
      </c>
      <c r="H257" s="11">
        <f>'т.2000 выгрузка '!H232</f>
        <v>0</v>
      </c>
      <c r="I257" s="11">
        <f>'т.2000 выгрузка '!I232</f>
        <v>0</v>
      </c>
      <c r="J257" s="11">
        <f>'т.2000 выгрузка '!J232</f>
        <v>0</v>
      </c>
      <c r="K257" s="11">
        <f>'т.2000 выгрузка '!K232</f>
        <v>0</v>
      </c>
      <c r="L257" s="11">
        <f>'т.2000 выгрузка '!L232</f>
        <v>0</v>
      </c>
      <c r="M257" s="11">
        <f>'т.2000 выгрузка '!M232</f>
        <v>0</v>
      </c>
      <c r="N257" s="11">
        <f>'т.2000 выгрузка '!N232</f>
        <v>0</v>
      </c>
      <c r="O257" s="11">
        <f>'т.2000 выгрузка '!O232</f>
        <v>0</v>
      </c>
      <c r="P257" s="11">
        <f>'т.2000 выгрузка '!P232</f>
        <v>0</v>
      </c>
      <c r="Q257" s="11">
        <f>'т.2000 выгрузка '!Q232</f>
        <v>0</v>
      </c>
      <c r="R257" s="11">
        <f>'т.2000 выгрузка '!R232</f>
        <v>0</v>
      </c>
      <c r="S257" s="11">
        <f>'т.2000 выгрузка '!S232</f>
        <v>0</v>
      </c>
      <c r="T257" s="11">
        <f>'т.2000 выгрузка '!T232</f>
        <v>0</v>
      </c>
      <c r="U257" s="11">
        <f>'т.2000 выгрузка '!U232</f>
        <v>0</v>
      </c>
      <c r="V257" s="18">
        <f t="shared" si="113"/>
        <v>0</v>
      </c>
      <c r="W257" s="18">
        <f t="shared" si="99"/>
        <v>0</v>
      </c>
      <c r="X257" s="18">
        <f t="shared" si="100"/>
        <v>0</v>
      </c>
      <c r="Y257" s="18">
        <f t="shared" si="101"/>
        <v>0</v>
      </c>
      <c r="Z257" s="18">
        <f t="shared" si="102"/>
        <v>0</v>
      </c>
      <c r="AA257" s="18">
        <f t="shared" si="103"/>
        <v>0</v>
      </c>
      <c r="AB257" s="18">
        <f t="shared" si="104"/>
        <v>0</v>
      </c>
      <c r="AC257" s="18">
        <f t="shared" si="105"/>
        <v>0</v>
      </c>
      <c r="AD257" s="18">
        <f t="shared" si="106"/>
        <v>0</v>
      </c>
      <c r="AE257" s="8">
        <f t="shared" si="107"/>
        <v>0</v>
      </c>
      <c r="AF257" s="8">
        <f t="shared" si="108"/>
        <v>0</v>
      </c>
      <c r="AG257" s="8">
        <f t="shared" si="93"/>
        <v>0</v>
      </c>
      <c r="AH257" s="8">
        <f t="shared" si="94"/>
        <v>0</v>
      </c>
      <c r="AI257" s="8">
        <f t="shared" si="95"/>
        <v>0</v>
      </c>
    </row>
    <row r="258" spans="1:35" ht="13.2" customHeight="1">
      <c r="A258" s="10" t="s">
        <v>689</v>
      </c>
      <c r="B258" s="10" t="s">
        <v>690</v>
      </c>
      <c r="C258" s="10" t="s">
        <v>691</v>
      </c>
      <c r="D258" s="11">
        <f>'т.2000 выгрузка '!D233</f>
        <v>0</v>
      </c>
      <c r="E258" s="11">
        <f>'т.2000 выгрузка '!E233</f>
        <v>0</v>
      </c>
      <c r="F258" s="11">
        <f>'т.2000 выгрузка '!F233</f>
        <v>0</v>
      </c>
      <c r="G258" s="11">
        <f>'т.2000 выгрузка '!G233</f>
        <v>0</v>
      </c>
      <c r="H258" s="11">
        <f>'т.2000 выгрузка '!H233</f>
        <v>0</v>
      </c>
      <c r="I258" s="11">
        <f>'т.2000 выгрузка '!I233</f>
        <v>0</v>
      </c>
      <c r="J258" s="11">
        <f>'т.2000 выгрузка '!J233</f>
        <v>0</v>
      </c>
      <c r="K258" s="11">
        <f>'т.2000 выгрузка '!K233</f>
        <v>0</v>
      </c>
      <c r="L258" s="11">
        <f>'т.2000 выгрузка '!L233</f>
        <v>0</v>
      </c>
      <c r="M258" s="11">
        <f>'т.2000 выгрузка '!M233</f>
        <v>0</v>
      </c>
      <c r="N258" s="11">
        <f>'т.2000 выгрузка '!N233</f>
        <v>0</v>
      </c>
      <c r="O258" s="11">
        <f>'т.2000 выгрузка '!O233</f>
        <v>0</v>
      </c>
      <c r="P258" s="11">
        <f>'т.2000 выгрузка '!P233</f>
        <v>0</v>
      </c>
      <c r="Q258" s="11">
        <f>'т.2000 выгрузка '!Q233</f>
        <v>0</v>
      </c>
      <c r="R258" s="11">
        <f>'т.2000 выгрузка '!R233</f>
        <v>0</v>
      </c>
      <c r="S258" s="11">
        <f>'т.2000 выгрузка '!S233</f>
        <v>0</v>
      </c>
      <c r="T258" s="11">
        <f>'т.2000 выгрузка '!T233</f>
        <v>0</v>
      </c>
      <c r="U258" s="11">
        <f>'т.2000 выгрузка '!U233</f>
        <v>0</v>
      </c>
      <c r="V258" s="18">
        <f t="shared" si="113"/>
        <v>0</v>
      </c>
      <c r="W258" s="18">
        <f t="shared" si="99"/>
        <v>0</v>
      </c>
      <c r="X258" s="18">
        <f t="shared" si="100"/>
        <v>0</v>
      </c>
      <c r="Y258" s="18">
        <f t="shared" si="101"/>
        <v>0</v>
      </c>
      <c r="Z258" s="18">
        <f t="shared" si="102"/>
        <v>0</v>
      </c>
      <c r="AA258" s="18">
        <f t="shared" si="103"/>
        <v>0</v>
      </c>
      <c r="AB258" s="18">
        <f t="shared" si="104"/>
        <v>0</v>
      </c>
      <c r="AC258" s="18">
        <f t="shared" si="105"/>
        <v>0</v>
      </c>
      <c r="AD258" s="18">
        <f t="shared" si="106"/>
        <v>0</v>
      </c>
      <c r="AE258" s="8">
        <f t="shared" si="107"/>
        <v>0</v>
      </c>
      <c r="AF258" s="8">
        <f t="shared" si="108"/>
        <v>0</v>
      </c>
      <c r="AG258" s="8">
        <f t="shared" si="93"/>
        <v>0</v>
      </c>
      <c r="AH258" s="8">
        <f t="shared" si="94"/>
        <v>0</v>
      </c>
      <c r="AI258" s="8">
        <f t="shared" si="95"/>
        <v>0</v>
      </c>
    </row>
    <row r="259" spans="1:35" ht="13.2" customHeight="1">
      <c r="A259" s="10" t="s">
        <v>692</v>
      </c>
      <c r="B259" s="10" t="s">
        <v>693</v>
      </c>
      <c r="C259" s="10" t="s">
        <v>694</v>
      </c>
      <c r="D259" s="11">
        <f>'т.2000 выгрузка '!D234</f>
        <v>0</v>
      </c>
      <c r="E259" s="11">
        <f>'т.2000 выгрузка '!E234</f>
        <v>0</v>
      </c>
      <c r="F259" s="11">
        <f>'т.2000 выгрузка '!F234</f>
        <v>0</v>
      </c>
      <c r="G259" s="11">
        <f>'т.2000 выгрузка '!G234</f>
        <v>0</v>
      </c>
      <c r="H259" s="11">
        <f>'т.2000 выгрузка '!H234</f>
        <v>0</v>
      </c>
      <c r="I259" s="11">
        <f>'т.2000 выгрузка '!I234</f>
        <v>0</v>
      </c>
      <c r="J259" s="11">
        <f>'т.2000 выгрузка '!J234</f>
        <v>0</v>
      </c>
      <c r="K259" s="11">
        <f>'т.2000 выгрузка '!K234</f>
        <v>0</v>
      </c>
      <c r="L259" s="11">
        <f>'т.2000 выгрузка '!L234</f>
        <v>0</v>
      </c>
      <c r="M259" s="11">
        <f>'т.2000 выгрузка '!M234</f>
        <v>0</v>
      </c>
      <c r="N259" s="11">
        <f>'т.2000 выгрузка '!N234</f>
        <v>0</v>
      </c>
      <c r="O259" s="11">
        <f>'т.2000 выгрузка '!O234</f>
        <v>0</v>
      </c>
      <c r="P259" s="11">
        <f>'т.2000 выгрузка '!P234</f>
        <v>0</v>
      </c>
      <c r="Q259" s="11">
        <f>'т.2000 выгрузка '!Q234</f>
        <v>0</v>
      </c>
      <c r="R259" s="11">
        <f>'т.2000 выгрузка '!R234</f>
        <v>0</v>
      </c>
      <c r="S259" s="11">
        <f>'т.2000 выгрузка '!S234</f>
        <v>0</v>
      </c>
      <c r="T259" s="11">
        <f>'т.2000 выгрузка '!T234</f>
        <v>0</v>
      </c>
      <c r="U259" s="11">
        <f>'т.2000 выгрузка '!U234</f>
        <v>0</v>
      </c>
      <c r="V259" s="18">
        <f>D259-M259</f>
        <v>0</v>
      </c>
      <c r="W259" s="18">
        <f t="shared" si="99"/>
        <v>0</v>
      </c>
      <c r="X259" s="18">
        <f t="shared" si="100"/>
        <v>0</v>
      </c>
      <c r="Y259" s="18">
        <f t="shared" si="101"/>
        <v>0</v>
      </c>
      <c r="Z259" s="18">
        <f t="shared" si="102"/>
        <v>0</v>
      </c>
      <c r="AA259" s="18">
        <f t="shared" si="103"/>
        <v>0</v>
      </c>
      <c r="AB259" s="18">
        <f t="shared" si="104"/>
        <v>0</v>
      </c>
      <c r="AC259" s="18">
        <f t="shared" si="105"/>
        <v>0</v>
      </c>
      <c r="AD259" s="18">
        <f t="shared" si="106"/>
        <v>0</v>
      </c>
      <c r="AE259" s="8">
        <f t="shared" si="107"/>
        <v>0</v>
      </c>
      <c r="AF259" s="8">
        <f t="shared" si="108"/>
        <v>0</v>
      </c>
      <c r="AG259" s="8">
        <f t="shared" si="93"/>
        <v>0</v>
      </c>
      <c r="AH259" s="8">
        <f t="shared" si="94"/>
        <v>0</v>
      </c>
      <c r="AI259" s="8">
        <f t="shared" si="95"/>
        <v>0</v>
      </c>
    </row>
    <row r="260" spans="1:35" ht="13.2" customHeight="1">
      <c r="A260" s="10" t="s">
        <v>695</v>
      </c>
      <c r="B260" s="10" t="s">
        <v>696</v>
      </c>
      <c r="C260" s="10" t="s">
        <v>697</v>
      </c>
      <c r="D260" s="11">
        <f>'т.2000 выгрузка '!D235</f>
        <v>0</v>
      </c>
      <c r="E260" s="11">
        <f>'т.2000 выгрузка '!E235</f>
        <v>0</v>
      </c>
      <c r="F260" s="11">
        <f>'т.2000 выгрузка '!F235</f>
        <v>0</v>
      </c>
      <c r="G260" s="11">
        <f>'т.2000 выгрузка '!G235</f>
        <v>0</v>
      </c>
      <c r="H260" s="11">
        <f>'т.2000 выгрузка '!H235</f>
        <v>0</v>
      </c>
      <c r="I260" s="11">
        <f>'т.2000 выгрузка '!I235</f>
        <v>0</v>
      </c>
      <c r="J260" s="11">
        <f>'т.2000 выгрузка '!J235</f>
        <v>0</v>
      </c>
      <c r="K260" s="11">
        <f>'т.2000 выгрузка '!K235</f>
        <v>0</v>
      </c>
      <c r="L260" s="11">
        <f>'т.2000 выгрузка '!L235</f>
        <v>0</v>
      </c>
      <c r="M260" s="11">
        <f>'т.2000 выгрузка '!M235</f>
        <v>0</v>
      </c>
      <c r="N260" s="11">
        <f>'т.2000 выгрузка '!N235</f>
        <v>0</v>
      </c>
      <c r="O260" s="11">
        <f>'т.2000 выгрузка '!O235</f>
        <v>0</v>
      </c>
      <c r="P260" s="11">
        <f>'т.2000 выгрузка '!P235</f>
        <v>0</v>
      </c>
      <c r="Q260" s="11">
        <f>'т.2000 выгрузка '!Q235</f>
        <v>0</v>
      </c>
      <c r="R260" s="11">
        <f>'т.2000 выгрузка '!R235</f>
        <v>0</v>
      </c>
      <c r="S260" s="11">
        <f>'т.2000 выгрузка '!S235</f>
        <v>0</v>
      </c>
      <c r="T260" s="11">
        <f>'т.2000 выгрузка '!T235</f>
        <v>0</v>
      </c>
      <c r="U260" s="11">
        <f>'т.2000 выгрузка '!U235</f>
        <v>0</v>
      </c>
      <c r="V260" s="18">
        <f t="shared" ref="V260:V273" si="115">D260-M260</f>
        <v>0</v>
      </c>
      <c r="W260" s="18">
        <f t="shared" si="99"/>
        <v>0</v>
      </c>
      <c r="X260" s="18">
        <f t="shared" si="100"/>
        <v>0</v>
      </c>
      <c r="Y260" s="18">
        <f t="shared" si="101"/>
        <v>0</v>
      </c>
      <c r="Z260" s="18">
        <f t="shared" si="102"/>
        <v>0</v>
      </c>
      <c r="AA260" s="18">
        <f t="shared" si="103"/>
        <v>0</v>
      </c>
      <c r="AB260" s="18">
        <f t="shared" si="104"/>
        <v>0</v>
      </c>
      <c r="AC260" s="18">
        <f t="shared" si="105"/>
        <v>0</v>
      </c>
      <c r="AD260" s="18">
        <f t="shared" si="106"/>
        <v>0</v>
      </c>
      <c r="AE260" s="8">
        <f t="shared" si="107"/>
        <v>0</v>
      </c>
      <c r="AF260" s="8">
        <f t="shared" si="108"/>
        <v>0</v>
      </c>
      <c r="AG260" s="8">
        <f t="shared" si="93"/>
        <v>0</v>
      </c>
      <c r="AH260" s="8">
        <f t="shared" si="94"/>
        <v>0</v>
      </c>
      <c r="AI260" s="8">
        <f t="shared" si="95"/>
        <v>0</v>
      </c>
    </row>
    <row r="261" spans="1:35" ht="13.2" customHeight="1">
      <c r="A261" s="10" t="s">
        <v>698</v>
      </c>
      <c r="B261" s="10" t="s">
        <v>699</v>
      </c>
      <c r="C261" s="10" t="s">
        <v>700</v>
      </c>
      <c r="D261" s="11">
        <f>'т.2000 выгрузка '!D236</f>
        <v>0</v>
      </c>
      <c r="E261" s="11">
        <f>'т.2000 выгрузка '!E236</f>
        <v>0</v>
      </c>
      <c r="F261" s="11">
        <f>'т.2000 выгрузка '!F236</f>
        <v>0</v>
      </c>
      <c r="G261" s="11">
        <f>'т.2000 выгрузка '!G236</f>
        <v>0</v>
      </c>
      <c r="H261" s="11">
        <f>'т.2000 выгрузка '!H236</f>
        <v>0</v>
      </c>
      <c r="I261" s="11">
        <f>'т.2000 выгрузка '!I236</f>
        <v>0</v>
      </c>
      <c r="J261" s="11">
        <f>'т.2000 выгрузка '!J236</f>
        <v>0</v>
      </c>
      <c r="K261" s="11">
        <f>'т.2000 выгрузка '!K236</f>
        <v>0</v>
      </c>
      <c r="L261" s="11">
        <f>'т.2000 выгрузка '!L236</f>
        <v>0</v>
      </c>
      <c r="M261" s="11">
        <f>'т.2000 выгрузка '!M236</f>
        <v>0</v>
      </c>
      <c r="N261" s="11">
        <f>'т.2000 выгрузка '!N236</f>
        <v>0</v>
      </c>
      <c r="O261" s="11">
        <f>'т.2000 выгрузка '!O236</f>
        <v>0</v>
      </c>
      <c r="P261" s="11">
        <f>'т.2000 выгрузка '!P236</f>
        <v>0</v>
      </c>
      <c r="Q261" s="11">
        <f>'т.2000 выгрузка '!Q236</f>
        <v>0</v>
      </c>
      <c r="R261" s="11">
        <f>'т.2000 выгрузка '!R236</f>
        <v>0</v>
      </c>
      <c r="S261" s="11">
        <f>'т.2000 выгрузка '!S236</f>
        <v>0</v>
      </c>
      <c r="T261" s="11">
        <f>'т.2000 выгрузка '!T236</f>
        <v>0</v>
      </c>
      <c r="U261" s="11">
        <f>'т.2000 выгрузка '!U236</f>
        <v>0</v>
      </c>
      <c r="V261" s="18">
        <f t="shared" si="115"/>
        <v>0</v>
      </c>
      <c r="W261" s="18">
        <f t="shared" si="99"/>
        <v>0</v>
      </c>
      <c r="X261" s="18">
        <f t="shared" si="100"/>
        <v>0</v>
      </c>
      <c r="Y261" s="18">
        <f t="shared" si="101"/>
        <v>0</v>
      </c>
      <c r="Z261" s="18">
        <f t="shared" si="102"/>
        <v>0</v>
      </c>
      <c r="AA261" s="18">
        <f t="shared" si="103"/>
        <v>0</v>
      </c>
      <c r="AB261" s="18">
        <f t="shared" si="104"/>
        <v>0</v>
      </c>
      <c r="AC261" s="18">
        <f t="shared" si="105"/>
        <v>0</v>
      </c>
      <c r="AD261" s="18">
        <f t="shared" si="106"/>
        <v>0</v>
      </c>
      <c r="AE261" s="8">
        <f t="shared" si="107"/>
        <v>0</v>
      </c>
      <c r="AF261" s="8">
        <f t="shared" si="108"/>
        <v>0</v>
      </c>
      <c r="AG261" s="8">
        <f t="shared" si="93"/>
        <v>0</v>
      </c>
      <c r="AH261" s="8">
        <f t="shared" si="94"/>
        <v>0</v>
      </c>
      <c r="AI261" s="8">
        <f t="shared" si="95"/>
        <v>0</v>
      </c>
    </row>
    <row r="262" spans="1:35" ht="13.2" customHeight="1">
      <c r="A262" s="10" t="s">
        <v>701</v>
      </c>
      <c r="B262" s="10" t="s">
        <v>702</v>
      </c>
      <c r="C262" s="10" t="s">
        <v>703</v>
      </c>
      <c r="D262" s="11">
        <f>'т.2000 выгрузка '!D237</f>
        <v>0</v>
      </c>
      <c r="E262" s="11">
        <f>'т.2000 выгрузка '!E237</f>
        <v>0</v>
      </c>
      <c r="F262" s="11">
        <f>'т.2000 выгрузка '!F237</f>
        <v>0</v>
      </c>
      <c r="G262" s="11">
        <f>'т.2000 выгрузка '!G237</f>
        <v>0</v>
      </c>
      <c r="H262" s="11">
        <f>'т.2000 выгрузка '!H237</f>
        <v>0</v>
      </c>
      <c r="I262" s="11">
        <f>'т.2000 выгрузка '!I237</f>
        <v>0</v>
      </c>
      <c r="J262" s="11">
        <f>'т.2000 выгрузка '!J237</f>
        <v>0</v>
      </c>
      <c r="K262" s="11">
        <f>'т.2000 выгрузка '!K237</f>
        <v>0</v>
      </c>
      <c r="L262" s="11">
        <f>'т.2000 выгрузка '!L237</f>
        <v>0</v>
      </c>
      <c r="M262" s="11">
        <f>'т.2000 выгрузка '!M237</f>
        <v>0</v>
      </c>
      <c r="N262" s="11">
        <f>'т.2000 выгрузка '!N237</f>
        <v>0</v>
      </c>
      <c r="O262" s="11">
        <f>'т.2000 выгрузка '!O237</f>
        <v>0</v>
      </c>
      <c r="P262" s="11">
        <f>'т.2000 выгрузка '!P237</f>
        <v>0</v>
      </c>
      <c r="Q262" s="11">
        <f>'т.2000 выгрузка '!Q237</f>
        <v>0</v>
      </c>
      <c r="R262" s="11">
        <f>'т.2000 выгрузка '!R237</f>
        <v>0</v>
      </c>
      <c r="S262" s="11">
        <f>'т.2000 выгрузка '!S237</f>
        <v>0</v>
      </c>
      <c r="T262" s="11">
        <f>'т.2000 выгрузка '!T237</f>
        <v>0</v>
      </c>
      <c r="U262" s="11">
        <f>'т.2000 выгрузка '!U237</f>
        <v>0</v>
      </c>
      <c r="V262" s="18">
        <f t="shared" si="115"/>
        <v>0</v>
      </c>
      <c r="W262" s="18">
        <f t="shared" si="99"/>
        <v>0</v>
      </c>
      <c r="X262" s="18">
        <f t="shared" si="100"/>
        <v>0</v>
      </c>
      <c r="Y262" s="18">
        <f t="shared" si="101"/>
        <v>0</v>
      </c>
      <c r="Z262" s="18">
        <f t="shared" si="102"/>
        <v>0</v>
      </c>
      <c r="AA262" s="18">
        <f t="shared" si="103"/>
        <v>0</v>
      </c>
      <c r="AB262" s="18">
        <f t="shared" si="104"/>
        <v>0</v>
      </c>
      <c r="AC262" s="18">
        <f t="shared" si="105"/>
        <v>0</v>
      </c>
      <c r="AD262" s="18">
        <f t="shared" si="106"/>
        <v>0</v>
      </c>
      <c r="AE262" s="8">
        <f t="shared" si="107"/>
        <v>0</v>
      </c>
      <c r="AF262" s="8">
        <f t="shared" si="108"/>
        <v>0</v>
      </c>
      <c r="AG262" s="8">
        <f t="shared" si="93"/>
        <v>0</v>
      </c>
      <c r="AH262" s="8">
        <f t="shared" si="94"/>
        <v>0</v>
      </c>
      <c r="AI262" s="8">
        <f t="shared" si="95"/>
        <v>0</v>
      </c>
    </row>
    <row r="263" spans="1:35" ht="13.2" customHeight="1">
      <c r="A263" s="10" t="s">
        <v>704</v>
      </c>
      <c r="B263" s="10" t="s">
        <v>705</v>
      </c>
      <c r="C263" s="10" t="s">
        <v>706</v>
      </c>
      <c r="D263" s="11">
        <f>'т.2000 выгрузка '!D238</f>
        <v>0</v>
      </c>
      <c r="E263" s="11">
        <f>'т.2000 выгрузка '!E238</f>
        <v>0</v>
      </c>
      <c r="F263" s="11">
        <f>'т.2000 выгрузка '!F238</f>
        <v>0</v>
      </c>
      <c r="G263" s="11">
        <f>'т.2000 выгрузка '!G238</f>
        <v>0</v>
      </c>
      <c r="H263" s="11">
        <f>'т.2000 выгрузка '!H238</f>
        <v>0</v>
      </c>
      <c r="I263" s="11">
        <f>'т.2000 выгрузка '!I238</f>
        <v>0</v>
      </c>
      <c r="J263" s="11">
        <f>'т.2000 выгрузка '!J238</f>
        <v>0</v>
      </c>
      <c r="K263" s="11">
        <f>'т.2000 выгрузка '!K238</f>
        <v>0</v>
      </c>
      <c r="L263" s="11">
        <f>'т.2000 выгрузка '!L238</f>
        <v>0</v>
      </c>
      <c r="M263" s="11">
        <f>'т.2000 выгрузка '!M238</f>
        <v>0</v>
      </c>
      <c r="N263" s="11">
        <f>'т.2000 выгрузка '!N238</f>
        <v>0</v>
      </c>
      <c r="O263" s="11">
        <f>'т.2000 выгрузка '!O238</f>
        <v>0</v>
      </c>
      <c r="P263" s="11">
        <f>'т.2000 выгрузка '!P238</f>
        <v>0</v>
      </c>
      <c r="Q263" s="11">
        <f>'т.2000 выгрузка '!Q238</f>
        <v>0</v>
      </c>
      <c r="R263" s="11">
        <f>'т.2000 выгрузка '!R238</f>
        <v>0</v>
      </c>
      <c r="S263" s="11">
        <f>'т.2000 выгрузка '!S238</f>
        <v>0</v>
      </c>
      <c r="T263" s="11">
        <f>'т.2000 выгрузка '!T238</f>
        <v>0</v>
      </c>
      <c r="U263" s="11">
        <f>'т.2000 выгрузка '!U238</f>
        <v>0</v>
      </c>
      <c r="V263" s="18">
        <f t="shared" si="115"/>
        <v>0</v>
      </c>
      <c r="W263" s="18">
        <f t="shared" si="99"/>
        <v>0</v>
      </c>
      <c r="X263" s="18">
        <f t="shared" si="100"/>
        <v>0</v>
      </c>
      <c r="Y263" s="18">
        <f t="shared" si="101"/>
        <v>0</v>
      </c>
      <c r="Z263" s="18">
        <f t="shared" si="102"/>
        <v>0</v>
      </c>
      <c r="AA263" s="18">
        <f t="shared" si="103"/>
        <v>0</v>
      </c>
      <c r="AB263" s="18">
        <f t="shared" si="104"/>
        <v>0</v>
      </c>
      <c r="AC263" s="18">
        <f t="shared" si="105"/>
        <v>0</v>
      </c>
      <c r="AD263" s="18">
        <f t="shared" si="106"/>
        <v>0</v>
      </c>
      <c r="AE263" s="8">
        <f t="shared" si="107"/>
        <v>0</v>
      </c>
      <c r="AF263" s="8">
        <f t="shared" si="108"/>
        <v>0</v>
      </c>
      <c r="AG263" s="8">
        <f t="shared" si="93"/>
        <v>0</v>
      </c>
      <c r="AH263" s="8">
        <f t="shared" si="94"/>
        <v>0</v>
      </c>
      <c r="AI263" s="8">
        <f t="shared" si="95"/>
        <v>0</v>
      </c>
    </row>
    <row r="264" spans="1:35" ht="13.2" customHeight="1">
      <c r="A264" s="10" t="s">
        <v>707</v>
      </c>
      <c r="B264" s="10" t="s">
        <v>708</v>
      </c>
      <c r="C264" s="10" t="s">
        <v>709</v>
      </c>
      <c r="D264" s="11">
        <f>'т.2000 выгрузка '!D239</f>
        <v>0</v>
      </c>
      <c r="E264" s="11">
        <f>'т.2000 выгрузка '!E239</f>
        <v>0</v>
      </c>
      <c r="F264" s="11">
        <f>'т.2000 выгрузка '!F239</f>
        <v>0</v>
      </c>
      <c r="G264" s="11">
        <f>'т.2000 выгрузка '!G239</f>
        <v>0</v>
      </c>
      <c r="H264" s="11">
        <f>'т.2000 выгрузка '!H239</f>
        <v>0</v>
      </c>
      <c r="I264" s="11">
        <f>'т.2000 выгрузка '!I239</f>
        <v>0</v>
      </c>
      <c r="J264" s="11">
        <f>'т.2000 выгрузка '!J239</f>
        <v>0</v>
      </c>
      <c r="K264" s="11">
        <f>'т.2000 выгрузка '!K239</f>
        <v>0</v>
      </c>
      <c r="L264" s="11">
        <f>'т.2000 выгрузка '!L239</f>
        <v>0</v>
      </c>
      <c r="M264" s="11">
        <f>'т.2000 выгрузка '!M239</f>
        <v>0</v>
      </c>
      <c r="N264" s="11">
        <f>'т.2000 выгрузка '!N239</f>
        <v>0</v>
      </c>
      <c r="O264" s="11">
        <f>'т.2000 выгрузка '!O239</f>
        <v>0</v>
      </c>
      <c r="P264" s="11">
        <f>'т.2000 выгрузка '!P239</f>
        <v>0</v>
      </c>
      <c r="Q264" s="11">
        <f>'т.2000 выгрузка '!Q239</f>
        <v>0</v>
      </c>
      <c r="R264" s="11">
        <f>'т.2000 выгрузка '!R239</f>
        <v>0</v>
      </c>
      <c r="S264" s="11">
        <f>'т.2000 выгрузка '!S239</f>
        <v>0</v>
      </c>
      <c r="T264" s="11">
        <f>'т.2000 выгрузка '!T239</f>
        <v>0</v>
      </c>
      <c r="U264" s="11">
        <f>'т.2000 выгрузка '!U239</f>
        <v>0</v>
      </c>
      <c r="V264" s="18">
        <f t="shared" si="115"/>
        <v>0</v>
      </c>
      <c r="W264" s="18">
        <f t="shared" si="99"/>
        <v>0</v>
      </c>
      <c r="X264" s="18">
        <f t="shared" si="100"/>
        <v>0</v>
      </c>
      <c r="Y264" s="18">
        <f t="shared" si="101"/>
        <v>0</v>
      </c>
      <c r="Z264" s="18">
        <f t="shared" si="102"/>
        <v>0</v>
      </c>
      <c r="AA264" s="18">
        <f t="shared" si="103"/>
        <v>0</v>
      </c>
      <c r="AB264" s="18">
        <f t="shared" si="104"/>
        <v>0</v>
      </c>
      <c r="AC264" s="18">
        <f t="shared" si="105"/>
        <v>0</v>
      </c>
      <c r="AD264" s="18">
        <f t="shared" si="106"/>
        <v>0</v>
      </c>
      <c r="AE264" s="8">
        <f t="shared" si="107"/>
        <v>0</v>
      </c>
      <c r="AF264" s="8">
        <f t="shared" si="108"/>
        <v>0</v>
      </c>
      <c r="AG264" s="8">
        <f t="shared" si="93"/>
        <v>0</v>
      </c>
      <c r="AH264" s="8">
        <f t="shared" si="94"/>
        <v>0</v>
      </c>
      <c r="AI264" s="8">
        <f t="shared" si="95"/>
        <v>0</v>
      </c>
    </row>
    <row r="265" spans="1:35" ht="13.2" customHeight="1">
      <c r="A265" s="10" t="s">
        <v>710</v>
      </c>
      <c r="B265" s="10" t="s">
        <v>711</v>
      </c>
      <c r="C265" s="10" t="s">
        <v>712</v>
      </c>
      <c r="D265" s="11">
        <f>'т.2000 выгрузка '!D240</f>
        <v>0</v>
      </c>
      <c r="E265" s="11">
        <f>'т.2000 выгрузка '!E240</f>
        <v>0</v>
      </c>
      <c r="F265" s="11">
        <f>'т.2000 выгрузка '!F240</f>
        <v>0</v>
      </c>
      <c r="G265" s="11">
        <f>'т.2000 выгрузка '!G240</f>
        <v>0</v>
      </c>
      <c r="H265" s="11">
        <f>'т.2000 выгрузка '!H240</f>
        <v>0</v>
      </c>
      <c r="I265" s="11">
        <f>'т.2000 выгрузка '!I240</f>
        <v>0</v>
      </c>
      <c r="J265" s="11">
        <f>'т.2000 выгрузка '!J240</f>
        <v>0</v>
      </c>
      <c r="K265" s="11">
        <f>'т.2000 выгрузка '!K240</f>
        <v>0</v>
      </c>
      <c r="L265" s="11">
        <f>'т.2000 выгрузка '!L240</f>
        <v>0</v>
      </c>
      <c r="M265" s="11">
        <f>'т.2000 выгрузка '!M240</f>
        <v>0</v>
      </c>
      <c r="N265" s="11">
        <f>'т.2000 выгрузка '!N240</f>
        <v>0</v>
      </c>
      <c r="O265" s="11">
        <f>'т.2000 выгрузка '!O240</f>
        <v>0</v>
      </c>
      <c r="P265" s="11">
        <f>'т.2000 выгрузка '!P240</f>
        <v>0</v>
      </c>
      <c r="Q265" s="11">
        <f>'т.2000 выгрузка '!Q240</f>
        <v>0</v>
      </c>
      <c r="R265" s="11">
        <f>'т.2000 выгрузка '!R240</f>
        <v>0</v>
      </c>
      <c r="S265" s="11">
        <f>'т.2000 выгрузка '!S240</f>
        <v>0</v>
      </c>
      <c r="T265" s="11">
        <f>'т.2000 выгрузка '!T240</f>
        <v>0</v>
      </c>
      <c r="U265" s="11">
        <f>'т.2000 выгрузка '!U240</f>
        <v>0</v>
      </c>
      <c r="V265" s="18">
        <f t="shared" si="115"/>
        <v>0</v>
      </c>
      <c r="W265" s="18">
        <f t="shared" si="99"/>
        <v>0</v>
      </c>
      <c r="X265" s="18">
        <f t="shared" si="100"/>
        <v>0</v>
      </c>
      <c r="Y265" s="18">
        <f t="shared" si="101"/>
        <v>0</v>
      </c>
      <c r="Z265" s="18">
        <f t="shared" si="102"/>
        <v>0</v>
      </c>
      <c r="AA265" s="18">
        <f t="shared" si="103"/>
        <v>0</v>
      </c>
      <c r="AB265" s="18">
        <f t="shared" si="104"/>
        <v>0</v>
      </c>
      <c r="AC265" s="18">
        <f t="shared" si="105"/>
        <v>0</v>
      </c>
      <c r="AD265" s="18">
        <f t="shared" si="106"/>
        <v>0</v>
      </c>
      <c r="AE265" s="8">
        <f t="shared" si="107"/>
        <v>0</v>
      </c>
      <c r="AF265" s="8">
        <f t="shared" si="108"/>
        <v>0</v>
      </c>
      <c r="AG265" s="8">
        <f t="shared" si="93"/>
        <v>0</v>
      </c>
      <c r="AH265" s="8">
        <f t="shared" si="94"/>
        <v>0</v>
      </c>
      <c r="AI265" s="8">
        <f t="shared" si="95"/>
        <v>0</v>
      </c>
    </row>
    <row r="266" spans="1:35" ht="13.2" customHeight="1">
      <c r="A266" s="10" t="s">
        <v>713</v>
      </c>
      <c r="B266" s="10" t="s">
        <v>714</v>
      </c>
      <c r="C266" s="10" t="s">
        <v>715</v>
      </c>
      <c r="D266" s="11">
        <f>'т.2000 выгрузка '!D241</f>
        <v>0</v>
      </c>
      <c r="E266" s="11">
        <f>'т.2000 выгрузка '!E241</f>
        <v>0</v>
      </c>
      <c r="F266" s="11">
        <f>'т.2000 выгрузка '!F241</f>
        <v>0</v>
      </c>
      <c r="G266" s="11">
        <f>'т.2000 выгрузка '!G241</f>
        <v>0</v>
      </c>
      <c r="H266" s="11">
        <f>'т.2000 выгрузка '!H241</f>
        <v>0</v>
      </c>
      <c r="I266" s="11">
        <f>'т.2000 выгрузка '!I241</f>
        <v>0</v>
      </c>
      <c r="J266" s="11">
        <f>'т.2000 выгрузка '!J241</f>
        <v>0</v>
      </c>
      <c r="K266" s="11">
        <f>'т.2000 выгрузка '!K241</f>
        <v>0</v>
      </c>
      <c r="L266" s="11">
        <f>'т.2000 выгрузка '!L241</f>
        <v>0</v>
      </c>
      <c r="M266" s="11">
        <f>'т.2000 выгрузка '!M241</f>
        <v>0</v>
      </c>
      <c r="N266" s="11">
        <f>'т.2000 выгрузка '!N241</f>
        <v>0</v>
      </c>
      <c r="O266" s="11">
        <f>'т.2000 выгрузка '!O241</f>
        <v>0</v>
      </c>
      <c r="P266" s="11">
        <f>'т.2000 выгрузка '!P241</f>
        <v>0</v>
      </c>
      <c r="Q266" s="11">
        <f>'т.2000 выгрузка '!Q241</f>
        <v>0</v>
      </c>
      <c r="R266" s="11">
        <f>'т.2000 выгрузка '!R241</f>
        <v>0</v>
      </c>
      <c r="S266" s="11">
        <f>'т.2000 выгрузка '!S241</f>
        <v>0</v>
      </c>
      <c r="T266" s="11">
        <f>'т.2000 выгрузка '!T241</f>
        <v>0</v>
      </c>
      <c r="U266" s="11">
        <f>'т.2000 выгрузка '!U241</f>
        <v>0</v>
      </c>
      <c r="V266" s="18">
        <f t="shared" si="115"/>
        <v>0</v>
      </c>
      <c r="W266" s="18">
        <f t="shared" si="99"/>
        <v>0</v>
      </c>
      <c r="X266" s="18">
        <f t="shared" si="100"/>
        <v>0</v>
      </c>
      <c r="Y266" s="18">
        <f t="shared" si="101"/>
        <v>0</v>
      </c>
      <c r="Z266" s="18">
        <f t="shared" si="102"/>
        <v>0</v>
      </c>
      <c r="AA266" s="18">
        <f t="shared" si="103"/>
        <v>0</v>
      </c>
      <c r="AB266" s="18">
        <f t="shared" si="104"/>
        <v>0</v>
      </c>
      <c r="AC266" s="18">
        <f t="shared" si="105"/>
        <v>0</v>
      </c>
      <c r="AD266" s="18">
        <f t="shared" si="106"/>
        <v>0</v>
      </c>
      <c r="AE266" s="8">
        <f t="shared" si="107"/>
        <v>0</v>
      </c>
      <c r="AF266" s="8">
        <f t="shared" si="108"/>
        <v>0</v>
      </c>
      <c r="AG266" s="8">
        <f t="shared" si="93"/>
        <v>0</v>
      </c>
      <c r="AH266" s="8">
        <f t="shared" si="94"/>
        <v>0</v>
      </c>
      <c r="AI266" s="8">
        <f t="shared" si="95"/>
        <v>0</v>
      </c>
    </row>
    <row r="267" spans="1:35" ht="13.2" customHeight="1">
      <c r="A267" s="10" t="s">
        <v>716</v>
      </c>
      <c r="B267" s="10" t="s">
        <v>717</v>
      </c>
      <c r="C267" s="10" t="s">
        <v>718</v>
      </c>
      <c r="D267" s="11">
        <f>'т.2000 выгрузка '!D242</f>
        <v>0</v>
      </c>
      <c r="E267" s="11">
        <f>'т.2000 выгрузка '!E242</f>
        <v>0</v>
      </c>
      <c r="F267" s="11">
        <f>'т.2000 выгрузка '!F242</f>
        <v>0</v>
      </c>
      <c r="G267" s="11">
        <f>'т.2000 выгрузка '!G242</f>
        <v>0</v>
      </c>
      <c r="H267" s="11">
        <f>'т.2000 выгрузка '!H242</f>
        <v>0</v>
      </c>
      <c r="I267" s="11">
        <f>'т.2000 выгрузка '!I242</f>
        <v>0</v>
      </c>
      <c r="J267" s="11">
        <f>'т.2000 выгрузка '!J242</f>
        <v>0</v>
      </c>
      <c r="K267" s="11">
        <f>'т.2000 выгрузка '!K242</f>
        <v>0</v>
      </c>
      <c r="L267" s="11">
        <f>'т.2000 выгрузка '!L242</f>
        <v>0</v>
      </c>
      <c r="M267" s="11">
        <f>'т.2000 выгрузка '!M242</f>
        <v>0</v>
      </c>
      <c r="N267" s="11">
        <f>'т.2000 выгрузка '!N242</f>
        <v>0</v>
      </c>
      <c r="O267" s="11">
        <f>'т.2000 выгрузка '!O242</f>
        <v>0</v>
      </c>
      <c r="P267" s="11">
        <f>'т.2000 выгрузка '!P242</f>
        <v>0</v>
      </c>
      <c r="Q267" s="11">
        <f>'т.2000 выгрузка '!Q242</f>
        <v>0</v>
      </c>
      <c r="R267" s="11">
        <f>'т.2000 выгрузка '!R242</f>
        <v>0</v>
      </c>
      <c r="S267" s="11">
        <f>'т.2000 выгрузка '!S242</f>
        <v>0</v>
      </c>
      <c r="T267" s="11">
        <f>'т.2000 выгрузка '!T242</f>
        <v>0</v>
      </c>
      <c r="U267" s="11">
        <f>'т.2000 выгрузка '!U242</f>
        <v>0</v>
      </c>
      <c r="V267" s="18">
        <f t="shared" si="115"/>
        <v>0</v>
      </c>
      <c r="W267" s="18">
        <f t="shared" si="99"/>
        <v>0</v>
      </c>
      <c r="X267" s="18">
        <f t="shared" si="100"/>
        <v>0</v>
      </c>
      <c r="Y267" s="18">
        <f t="shared" si="101"/>
        <v>0</v>
      </c>
      <c r="Z267" s="18">
        <f t="shared" si="102"/>
        <v>0</v>
      </c>
      <c r="AA267" s="18">
        <f t="shared" si="103"/>
        <v>0</v>
      </c>
      <c r="AB267" s="18">
        <f t="shared" si="104"/>
        <v>0</v>
      </c>
      <c r="AC267" s="18">
        <f t="shared" si="105"/>
        <v>0</v>
      </c>
      <c r="AD267" s="18">
        <f t="shared" si="106"/>
        <v>0</v>
      </c>
      <c r="AE267" s="8">
        <f t="shared" si="107"/>
        <v>0</v>
      </c>
      <c r="AF267" s="8">
        <f t="shared" si="108"/>
        <v>0</v>
      </c>
      <c r="AG267" s="8">
        <f t="shared" si="93"/>
        <v>0</v>
      </c>
      <c r="AH267" s="8">
        <f t="shared" si="94"/>
        <v>0</v>
      </c>
      <c r="AI267" s="8">
        <f t="shared" si="95"/>
        <v>0</v>
      </c>
    </row>
    <row r="268" spans="1:35" ht="13.2" customHeight="1">
      <c r="A268" s="10" t="s">
        <v>719</v>
      </c>
      <c r="B268" s="10" t="s">
        <v>720</v>
      </c>
      <c r="C268" s="10" t="s">
        <v>721</v>
      </c>
      <c r="D268" s="11">
        <f>'т.2000 выгрузка '!D243</f>
        <v>0</v>
      </c>
      <c r="E268" s="11">
        <f>'т.2000 выгрузка '!E243</f>
        <v>0</v>
      </c>
      <c r="F268" s="11">
        <f>'т.2000 выгрузка '!F243</f>
        <v>0</v>
      </c>
      <c r="G268" s="11">
        <f>'т.2000 выгрузка '!G243</f>
        <v>0</v>
      </c>
      <c r="H268" s="11">
        <f>'т.2000 выгрузка '!H243</f>
        <v>0</v>
      </c>
      <c r="I268" s="11">
        <f>'т.2000 выгрузка '!I243</f>
        <v>0</v>
      </c>
      <c r="J268" s="11">
        <f>'т.2000 выгрузка '!J243</f>
        <v>0</v>
      </c>
      <c r="K268" s="11">
        <f>'т.2000 выгрузка '!K243</f>
        <v>0</v>
      </c>
      <c r="L268" s="11">
        <f>'т.2000 выгрузка '!L243</f>
        <v>0</v>
      </c>
      <c r="M268" s="11">
        <f>'т.2000 выгрузка '!M243</f>
        <v>0</v>
      </c>
      <c r="N268" s="11">
        <f>'т.2000 выгрузка '!N243</f>
        <v>0</v>
      </c>
      <c r="O268" s="11">
        <f>'т.2000 выгрузка '!O243</f>
        <v>0</v>
      </c>
      <c r="P268" s="11">
        <f>'т.2000 выгрузка '!P243</f>
        <v>0</v>
      </c>
      <c r="Q268" s="11">
        <f>'т.2000 выгрузка '!Q243</f>
        <v>0</v>
      </c>
      <c r="R268" s="11">
        <f>'т.2000 выгрузка '!R243</f>
        <v>0</v>
      </c>
      <c r="S268" s="11">
        <f>'т.2000 выгрузка '!S243</f>
        <v>0</v>
      </c>
      <c r="T268" s="11">
        <f>'т.2000 выгрузка '!T243</f>
        <v>0</v>
      </c>
      <c r="U268" s="11">
        <f>'т.2000 выгрузка '!U243</f>
        <v>0</v>
      </c>
      <c r="V268" s="18">
        <f t="shared" si="115"/>
        <v>0</v>
      </c>
      <c r="W268" s="18">
        <f t="shared" si="99"/>
        <v>0</v>
      </c>
      <c r="X268" s="18">
        <f t="shared" si="100"/>
        <v>0</v>
      </c>
      <c r="Y268" s="18">
        <f t="shared" si="101"/>
        <v>0</v>
      </c>
      <c r="Z268" s="18">
        <f t="shared" si="102"/>
        <v>0</v>
      </c>
      <c r="AA268" s="18">
        <f t="shared" si="103"/>
        <v>0</v>
      </c>
      <c r="AB268" s="18">
        <f t="shared" si="104"/>
        <v>0</v>
      </c>
      <c r="AC268" s="18">
        <f t="shared" si="105"/>
        <v>0</v>
      </c>
      <c r="AD268" s="18">
        <f t="shared" si="106"/>
        <v>0</v>
      </c>
      <c r="AE268" s="8">
        <f t="shared" si="107"/>
        <v>0</v>
      </c>
      <c r="AF268" s="8">
        <f t="shared" si="108"/>
        <v>0</v>
      </c>
      <c r="AG268" s="8">
        <f t="shared" ref="AG268:AG293" si="116">Z268-AA268-AC268</f>
        <v>0</v>
      </c>
      <c r="AH268" s="8">
        <f t="shared" ref="AH268:AH293" si="117">AA268-AB268</f>
        <v>0</v>
      </c>
      <c r="AI268" s="8">
        <f t="shared" ref="AI268:AI293" si="118">AC268-AD268</f>
        <v>0</v>
      </c>
    </row>
    <row r="269" spans="1:35" ht="13.2" customHeight="1">
      <c r="A269" s="19" t="s">
        <v>810</v>
      </c>
      <c r="B269" s="20"/>
      <c r="C269" s="20"/>
      <c r="D269" s="21">
        <f>D258-D259-D260-D261-D262-D264-D265-D266-D267-D268</f>
        <v>0</v>
      </c>
      <c r="E269" s="21">
        <f t="shared" ref="E269:U269" si="119">E258-E259-E260-E261-E262-E264-E265-E266-E267-E268</f>
        <v>0</v>
      </c>
      <c r="F269" s="21">
        <f t="shared" si="119"/>
        <v>0</v>
      </c>
      <c r="G269" s="21">
        <f t="shared" si="119"/>
        <v>0</v>
      </c>
      <c r="H269" s="21">
        <f t="shared" si="119"/>
        <v>0</v>
      </c>
      <c r="I269" s="21">
        <f t="shared" si="119"/>
        <v>0</v>
      </c>
      <c r="J269" s="21">
        <f t="shared" si="119"/>
        <v>0</v>
      </c>
      <c r="K269" s="21">
        <f t="shared" si="119"/>
        <v>0</v>
      </c>
      <c r="L269" s="21">
        <f t="shared" si="119"/>
        <v>0</v>
      </c>
      <c r="M269" s="21">
        <f t="shared" si="119"/>
        <v>0</v>
      </c>
      <c r="N269" s="21">
        <f t="shared" si="119"/>
        <v>0</v>
      </c>
      <c r="O269" s="21">
        <f t="shared" si="119"/>
        <v>0</v>
      </c>
      <c r="P269" s="21">
        <f t="shared" si="119"/>
        <v>0</v>
      </c>
      <c r="Q269" s="21">
        <f t="shared" si="119"/>
        <v>0</v>
      </c>
      <c r="R269" s="21">
        <f t="shared" si="119"/>
        <v>0</v>
      </c>
      <c r="S269" s="21">
        <f t="shared" si="119"/>
        <v>0</v>
      </c>
      <c r="T269" s="21">
        <f t="shared" si="119"/>
        <v>0</v>
      </c>
      <c r="U269" s="21">
        <f t="shared" si="119"/>
        <v>0</v>
      </c>
      <c r="V269" s="21">
        <f t="shared" si="115"/>
        <v>0</v>
      </c>
      <c r="W269" s="21">
        <f t="shared" si="99"/>
        <v>0</v>
      </c>
      <c r="X269" s="21">
        <f t="shared" si="100"/>
        <v>0</v>
      </c>
      <c r="Y269" s="21">
        <f t="shared" si="101"/>
        <v>0</v>
      </c>
      <c r="Z269" s="21">
        <f t="shared" si="102"/>
        <v>0</v>
      </c>
      <c r="AA269" s="21">
        <f t="shared" si="103"/>
        <v>0</v>
      </c>
      <c r="AB269" s="21">
        <f t="shared" si="104"/>
        <v>0</v>
      </c>
      <c r="AC269" s="21">
        <f t="shared" si="105"/>
        <v>0</v>
      </c>
      <c r="AD269" s="21">
        <f t="shared" si="106"/>
        <v>0</v>
      </c>
      <c r="AE269" s="33">
        <f t="shared" si="107"/>
        <v>0</v>
      </c>
      <c r="AF269" s="33">
        <f t="shared" si="108"/>
        <v>0</v>
      </c>
      <c r="AG269" s="33">
        <f t="shared" si="116"/>
        <v>0</v>
      </c>
      <c r="AH269" s="33">
        <f t="shared" si="117"/>
        <v>0</v>
      </c>
      <c r="AI269" s="33">
        <f t="shared" si="118"/>
        <v>0</v>
      </c>
    </row>
    <row r="270" spans="1:35" ht="13.2" customHeight="1">
      <c r="A270" s="10" t="s">
        <v>722</v>
      </c>
      <c r="B270" s="10" t="s">
        <v>723</v>
      </c>
      <c r="C270" s="10" t="s">
        <v>724</v>
      </c>
      <c r="D270" s="11">
        <f>'т.2000 выгрузка '!D244</f>
        <v>0</v>
      </c>
      <c r="E270" s="11">
        <f>'т.2000 выгрузка '!E244</f>
        <v>0</v>
      </c>
      <c r="F270" s="11">
        <f>'т.2000 выгрузка '!F244</f>
        <v>0</v>
      </c>
      <c r="G270" s="11">
        <f>'т.2000 выгрузка '!G244</f>
        <v>0</v>
      </c>
      <c r="H270" s="11">
        <f>'т.2000 выгрузка '!H244</f>
        <v>0</v>
      </c>
      <c r="I270" s="11">
        <f>'т.2000 выгрузка '!I244</f>
        <v>0</v>
      </c>
      <c r="J270" s="11">
        <f>'т.2000 выгрузка '!J244</f>
        <v>0</v>
      </c>
      <c r="K270" s="11">
        <f>'т.2000 выгрузка '!K244</f>
        <v>0</v>
      </c>
      <c r="L270" s="11">
        <f>'т.2000 выгрузка '!L244</f>
        <v>0</v>
      </c>
      <c r="M270" s="11">
        <f>'т.2000 выгрузка '!M244</f>
        <v>0</v>
      </c>
      <c r="N270" s="11">
        <f>'т.2000 выгрузка '!N244</f>
        <v>0</v>
      </c>
      <c r="O270" s="11">
        <f>'т.2000 выгрузка '!O244</f>
        <v>0</v>
      </c>
      <c r="P270" s="11">
        <f>'т.2000 выгрузка '!P244</f>
        <v>0</v>
      </c>
      <c r="Q270" s="11">
        <f>'т.2000 выгрузка '!Q244</f>
        <v>0</v>
      </c>
      <c r="R270" s="11">
        <f>'т.2000 выгрузка '!R244</f>
        <v>0</v>
      </c>
      <c r="S270" s="11">
        <f>'т.2000 выгрузка '!S244</f>
        <v>0</v>
      </c>
      <c r="T270" s="11">
        <f>'т.2000 выгрузка '!T244</f>
        <v>0</v>
      </c>
      <c r="U270" s="11">
        <f>'т.2000 выгрузка '!U244</f>
        <v>0</v>
      </c>
      <c r="V270" s="18">
        <f t="shared" si="115"/>
        <v>0</v>
      </c>
      <c r="W270" s="18">
        <f t="shared" si="99"/>
        <v>0</v>
      </c>
      <c r="X270" s="18">
        <f t="shared" si="100"/>
        <v>0</v>
      </c>
      <c r="Y270" s="18">
        <f t="shared" si="101"/>
        <v>0</v>
      </c>
      <c r="Z270" s="18">
        <f t="shared" si="102"/>
        <v>0</v>
      </c>
      <c r="AA270" s="18">
        <f t="shared" si="103"/>
        <v>0</v>
      </c>
      <c r="AB270" s="18">
        <f t="shared" si="104"/>
        <v>0</v>
      </c>
      <c r="AC270" s="18">
        <f t="shared" si="105"/>
        <v>0</v>
      </c>
      <c r="AD270" s="18">
        <f t="shared" si="106"/>
        <v>0</v>
      </c>
      <c r="AE270" s="8">
        <f t="shared" si="107"/>
        <v>0</v>
      </c>
      <c r="AF270" s="8">
        <f t="shared" si="108"/>
        <v>0</v>
      </c>
      <c r="AG270" s="8">
        <f t="shared" si="116"/>
        <v>0</v>
      </c>
      <c r="AH270" s="8">
        <f t="shared" si="117"/>
        <v>0</v>
      </c>
      <c r="AI270" s="8">
        <f t="shared" si="118"/>
        <v>0</v>
      </c>
    </row>
    <row r="271" spans="1:35" ht="13.2" customHeight="1">
      <c r="A271" s="10" t="s">
        <v>725</v>
      </c>
      <c r="B271" s="10" t="s">
        <v>726</v>
      </c>
      <c r="C271" s="10" t="s">
        <v>727</v>
      </c>
      <c r="D271" s="11">
        <f>'т.2000 выгрузка '!D245</f>
        <v>0</v>
      </c>
      <c r="E271" s="11">
        <f>'т.2000 выгрузка '!E245</f>
        <v>0</v>
      </c>
      <c r="F271" s="11">
        <f>'т.2000 выгрузка '!F245</f>
        <v>0</v>
      </c>
      <c r="G271" s="11">
        <f>'т.2000 выгрузка '!G245</f>
        <v>0</v>
      </c>
      <c r="H271" s="11">
        <f>'т.2000 выгрузка '!H245</f>
        <v>0</v>
      </c>
      <c r="I271" s="11">
        <f>'т.2000 выгрузка '!I245</f>
        <v>0</v>
      </c>
      <c r="J271" s="11">
        <f>'т.2000 выгрузка '!J245</f>
        <v>0</v>
      </c>
      <c r="K271" s="11">
        <f>'т.2000 выгрузка '!K245</f>
        <v>0</v>
      </c>
      <c r="L271" s="11">
        <f>'т.2000 выгрузка '!L245</f>
        <v>0</v>
      </c>
      <c r="M271" s="11">
        <f>'т.2000 выгрузка '!M245</f>
        <v>0</v>
      </c>
      <c r="N271" s="11">
        <f>'т.2000 выгрузка '!N245</f>
        <v>0</v>
      </c>
      <c r="O271" s="11">
        <f>'т.2000 выгрузка '!O245</f>
        <v>0</v>
      </c>
      <c r="P271" s="11">
        <f>'т.2000 выгрузка '!P245</f>
        <v>0</v>
      </c>
      <c r="Q271" s="11">
        <f>'т.2000 выгрузка '!Q245</f>
        <v>0</v>
      </c>
      <c r="R271" s="11">
        <f>'т.2000 выгрузка '!R245</f>
        <v>0</v>
      </c>
      <c r="S271" s="11">
        <f>'т.2000 выгрузка '!S245</f>
        <v>0</v>
      </c>
      <c r="T271" s="11">
        <f>'т.2000 выгрузка '!T245</f>
        <v>0</v>
      </c>
      <c r="U271" s="11">
        <f>'т.2000 выгрузка '!U245</f>
        <v>0</v>
      </c>
      <c r="V271" s="18">
        <f t="shared" si="115"/>
        <v>0</v>
      </c>
      <c r="W271" s="18">
        <f t="shared" si="99"/>
        <v>0</v>
      </c>
      <c r="X271" s="18">
        <f t="shared" si="100"/>
        <v>0</v>
      </c>
      <c r="Y271" s="18">
        <f t="shared" si="101"/>
        <v>0</v>
      </c>
      <c r="Z271" s="18">
        <f t="shared" si="102"/>
        <v>0</v>
      </c>
      <c r="AA271" s="18">
        <f t="shared" si="103"/>
        <v>0</v>
      </c>
      <c r="AB271" s="18">
        <f t="shared" si="104"/>
        <v>0</v>
      </c>
      <c r="AC271" s="18">
        <f t="shared" si="105"/>
        <v>0</v>
      </c>
      <c r="AD271" s="18">
        <f t="shared" si="106"/>
        <v>0</v>
      </c>
      <c r="AE271" s="8">
        <f t="shared" si="107"/>
        <v>0</v>
      </c>
      <c r="AF271" s="8">
        <f t="shared" si="108"/>
        <v>0</v>
      </c>
      <c r="AG271" s="8">
        <f t="shared" si="116"/>
        <v>0</v>
      </c>
      <c r="AH271" s="8">
        <f t="shared" si="117"/>
        <v>0</v>
      </c>
      <c r="AI271" s="8">
        <f t="shared" si="118"/>
        <v>0</v>
      </c>
    </row>
    <row r="272" spans="1:35" ht="13.2" customHeight="1">
      <c r="A272" s="10" t="s">
        <v>728</v>
      </c>
      <c r="B272" s="10" t="s">
        <v>729</v>
      </c>
      <c r="C272" s="10" t="s">
        <v>730</v>
      </c>
      <c r="D272" s="11">
        <f>'т.2000 выгрузка '!D246</f>
        <v>0</v>
      </c>
      <c r="E272" s="11">
        <f>'т.2000 выгрузка '!E246</f>
        <v>0</v>
      </c>
      <c r="F272" s="11">
        <f>'т.2000 выгрузка '!F246</f>
        <v>0</v>
      </c>
      <c r="G272" s="11">
        <f>'т.2000 выгрузка '!G246</f>
        <v>0</v>
      </c>
      <c r="H272" s="11">
        <f>'т.2000 выгрузка '!H246</f>
        <v>0</v>
      </c>
      <c r="I272" s="11">
        <f>'т.2000 выгрузка '!I246</f>
        <v>0</v>
      </c>
      <c r="J272" s="11">
        <f>'т.2000 выгрузка '!J246</f>
        <v>0</v>
      </c>
      <c r="K272" s="11">
        <f>'т.2000 выгрузка '!K246</f>
        <v>0</v>
      </c>
      <c r="L272" s="11">
        <f>'т.2000 выгрузка '!L246</f>
        <v>0</v>
      </c>
      <c r="M272" s="11">
        <f>'т.2000 выгрузка '!M246</f>
        <v>0</v>
      </c>
      <c r="N272" s="11">
        <f>'т.2000 выгрузка '!N246</f>
        <v>0</v>
      </c>
      <c r="O272" s="11">
        <f>'т.2000 выгрузка '!O246</f>
        <v>0</v>
      </c>
      <c r="P272" s="11">
        <f>'т.2000 выгрузка '!P246</f>
        <v>0</v>
      </c>
      <c r="Q272" s="11">
        <f>'т.2000 выгрузка '!Q246</f>
        <v>0</v>
      </c>
      <c r="R272" s="11">
        <f>'т.2000 выгрузка '!R246</f>
        <v>0</v>
      </c>
      <c r="S272" s="11">
        <f>'т.2000 выгрузка '!S246</f>
        <v>0</v>
      </c>
      <c r="T272" s="11">
        <f>'т.2000 выгрузка '!T246</f>
        <v>0</v>
      </c>
      <c r="U272" s="11">
        <f>'т.2000 выгрузка '!U246</f>
        <v>0</v>
      </c>
      <c r="V272" s="18">
        <f t="shared" si="115"/>
        <v>0</v>
      </c>
      <c r="W272" s="18">
        <f t="shared" si="99"/>
        <v>0</v>
      </c>
      <c r="X272" s="18">
        <f t="shared" si="100"/>
        <v>0</v>
      </c>
      <c r="Y272" s="18">
        <f t="shared" si="101"/>
        <v>0</v>
      </c>
      <c r="Z272" s="18">
        <f t="shared" si="102"/>
        <v>0</v>
      </c>
      <c r="AA272" s="18">
        <f t="shared" si="103"/>
        <v>0</v>
      </c>
      <c r="AB272" s="18">
        <f t="shared" si="104"/>
        <v>0</v>
      </c>
      <c r="AC272" s="18">
        <f t="shared" si="105"/>
        <v>0</v>
      </c>
      <c r="AD272" s="18">
        <f t="shared" si="106"/>
        <v>0</v>
      </c>
      <c r="AE272" s="8">
        <f t="shared" si="107"/>
        <v>0</v>
      </c>
      <c r="AF272" s="8">
        <f t="shared" si="108"/>
        <v>0</v>
      </c>
      <c r="AG272" s="8">
        <f t="shared" si="116"/>
        <v>0</v>
      </c>
      <c r="AH272" s="8">
        <f t="shared" si="117"/>
        <v>0</v>
      </c>
      <c r="AI272" s="8">
        <f t="shared" si="118"/>
        <v>0</v>
      </c>
    </row>
    <row r="273" spans="1:35" ht="13.2" customHeight="1">
      <c r="A273" s="10" t="s">
        <v>731</v>
      </c>
      <c r="B273" s="10" t="s">
        <v>732</v>
      </c>
      <c r="C273" s="10" t="s">
        <v>733</v>
      </c>
      <c r="D273" s="11">
        <f>'т.2000 выгрузка '!D247</f>
        <v>0</v>
      </c>
      <c r="E273" s="11">
        <f>'т.2000 выгрузка '!E247</f>
        <v>0</v>
      </c>
      <c r="F273" s="11">
        <f>'т.2000 выгрузка '!F247</f>
        <v>0</v>
      </c>
      <c r="G273" s="11">
        <f>'т.2000 выгрузка '!G247</f>
        <v>0</v>
      </c>
      <c r="H273" s="11">
        <f>'т.2000 выгрузка '!H247</f>
        <v>0</v>
      </c>
      <c r="I273" s="11">
        <f>'т.2000 выгрузка '!I247</f>
        <v>0</v>
      </c>
      <c r="J273" s="11">
        <f>'т.2000 выгрузка '!J247</f>
        <v>0</v>
      </c>
      <c r="K273" s="11">
        <f>'т.2000 выгрузка '!K247</f>
        <v>0</v>
      </c>
      <c r="L273" s="11">
        <f>'т.2000 выгрузка '!L247</f>
        <v>0</v>
      </c>
      <c r="M273" s="11">
        <f>'т.2000 выгрузка '!M247</f>
        <v>0</v>
      </c>
      <c r="N273" s="11">
        <f>'т.2000 выгрузка '!N247</f>
        <v>0</v>
      </c>
      <c r="O273" s="11">
        <f>'т.2000 выгрузка '!O247</f>
        <v>0</v>
      </c>
      <c r="P273" s="11">
        <f>'т.2000 выгрузка '!P247</f>
        <v>0</v>
      </c>
      <c r="Q273" s="11">
        <f>'т.2000 выгрузка '!Q247</f>
        <v>0</v>
      </c>
      <c r="R273" s="11">
        <f>'т.2000 выгрузка '!R247</f>
        <v>0</v>
      </c>
      <c r="S273" s="11">
        <f>'т.2000 выгрузка '!S247</f>
        <v>0</v>
      </c>
      <c r="T273" s="11">
        <f>'т.2000 выгрузка '!T247</f>
        <v>0</v>
      </c>
      <c r="U273" s="11">
        <f>'т.2000 выгрузка '!U247</f>
        <v>0</v>
      </c>
      <c r="V273" s="18">
        <f t="shared" si="115"/>
        <v>0</v>
      </c>
      <c r="W273" s="18">
        <f t="shared" si="99"/>
        <v>0</v>
      </c>
      <c r="X273" s="18">
        <f t="shared" si="100"/>
        <v>0</v>
      </c>
      <c r="Y273" s="18">
        <f t="shared" si="101"/>
        <v>0</v>
      </c>
      <c r="Z273" s="18">
        <f t="shared" si="102"/>
        <v>0</v>
      </c>
      <c r="AA273" s="18">
        <f t="shared" si="103"/>
        <v>0</v>
      </c>
      <c r="AB273" s="18">
        <f t="shared" si="104"/>
        <v>0</v>
      </c>
      <c r="AC273" s="18">
        <f t="shared" si="105"/>
        <v>0</v>
      </c>
      <c r="AD273" s="18">
        <f t="shared" si="106"/>
        <v>0</v>
      </c>
      <c r="AE273" s="8">
        <f t="shared" si="107"/>
        <v>0</v>
      </c>
      <c r="AF273" s="8">
        <f t="shared" si="108"/>
        <v>0</v>
      </c>
      <c r="AG273" s="8">
        <f t="shared" si="116"/>
        <v>0</v>
      </c>
      <c r="AH273" s="8">
        <f t="shared" si="117"/>
        <v>0</v>
      </c>
      <c r="AI273" s="8">
        <f t="shared" si="118"/>
        <v>0</v>
      </c>
    </row>
    <row r="274" spans="1:35" ht="13.2" customHeight="1">
      <c r="A274" s="10" t="s">
        <v>734</v>
      </c>
      <c r="B274" s="10" t="s">
        <v>735</v>
      </c>
      <c r="C274" s="10" t="s">
        <v>736</v>
      </c>
      <c r="D274" s="11">
        <f>'т.2000 выгрузка '!D248</f>
        <v>0</v>
      </c>
      <c r="E274" s="11">
        <f>'т.2000 выгрузка '!E248</f>
        <v>0</v>
      </c>
      <c r="F274" s="11">
        <f>'т.2000 выгрузка '!F248</f>
        <v>0</v>
      </c>
      <c r="G274" s="11">
        <f>'т.2000 выгрузка '!G248</f>
        <v>0</v>
      </c>
      <c r="H274" s="11">
        <f>'т.2000 выгрузка '!H248</f>
        <v>0</v>
      </c>
      <c r="I274" s="11">
        <f>'т.2000 выгрузка '!I248</f>
        <v>0</v>
      </c>
      <c r="J274" s="11">
        <f>'т.2000 выгрузка '!J248</f>
        <v>0</v>
      </c>
      <c r="K274" s="11">
        <f>'т.2000 выгрузка '!K248</f>
        <v>0</v>
      </c>
      <c r="L274" s="11">
        <f>'т.2000 выгрузка '!L248</f>
        <v>0</v>
      </c>
      <c r="M274" s="11">
        <f>'т.2000 выгрузка '!M248</f>
        <v>0</v>
      </c>
      <c r="N274" s="11">
        <f>'т.2000 выгрузка '!N248</f>
        <v>0</v>
      </c>
      <c r="O274" s="11">
        <f>'т.2000 выгрузка '!O248</f>
        <v>0</v>
      </c>
      <c r="P274" s="11">
        <f>'т.2000 выгрузка '!P248</f>
        <v>0</v>
      </c>
      <c r="Q274" s="11">
        <f>'т.2000 выгрузка '!Q248</f>
        <v>0</v>
      </c>
      <c r="R274" s="11">
        <f>'т.2000 выгрузка '!R248</f>
        <v>0</v>
      </c>
      <c r="S274" s="11">
        <f>'т.2000 выгрузка '!S248</f>
        <v>0</v>
      </c>
      <c r="T274" s="11">
        <f>'т.2000 выгрузка '!T248</f>
        <v>0</v>
      </c>
      <c r="U274" s="11">
        <f>'т.2000 выгрузка '!U248</f>
        <v>0</v>
      </c>
      <c r="V274" s="18">
        <f>D274-M274</f>
        <v>0</v>
      </c>
      <c r="W274" s="18">
        <f t="shared" si="99"/>
        <v>0</v>
      </c>
      <c r="X274" s="18">
        <f t="shared" si="100"/>
        <v>0</v>
      </c>
      <c r="Y274" s="18">
        <f t="shared" si="101"/>
        <v>0</v>
      </c>
      <c r="Z274" s="18">
        <f t="shared" si="102"/>
        <v>0</v>
      </c>
      <c r="AA274" s="18">
        <f t="shared" si="103"/>
        <v>0</v>
      </c>
      <c r="AB274" s="18">
        <f t="shared" si="104"/>
        <v>0</v>
      </c>
      <c r="AC274" s="18">
        <f t="shared" si="105"/>
        <v>0</v>
      </c>
      <c r="AD274" s="18">
        <f t="shared" si="106"/>
        <v>0</v>
      </c>
      <c r="AE274" s="8">
        <f t="shared" si="107"/>
        <v>0</v>
      </c>
      <c r="AF274" s="8">
        <f t="shared" si="108"/>
        <v>0</v>
      </c>
      <c r="AG274" s="8">
        <f t="shared" si="116"/>
        <v>0</v>
      </c>
      <c r="AH274" s="8">
        <f t="shared" si="117"/>
        <v>0</v>
      </c>
      <c r="AI274" s="8">
        <f t="shared" si="118"/>
        <v>0</v>
      </c>
    </row>
    <row r="275" spans="1:35" ht="13.2" customHeight="1">
      <c r="A275" s="10" t="s">
        <v>737</v>
      </c>
      <c r="B275" s="10" t="s">
        <v>738</v>
      </c>
      <c r="C275" s="10" t="s">
        <v>739</v>
      </c>
      <c r="D275" s="11">
        <f>'т.2000 выгрузка '!D249</f>
        <v>0</v>
      </c>
      <c r="E275" s="11">
        <f>'т.2000 выгрузка '!E249</f>
        <v>0</v>
      </c>
      <c r="F275" s="11">
        <f>'т.2000 выгрузка '!F249</f>
        <v>0</v>
      </c>
      <c r="G275" s="11">
        <f>'т.2000 выгрузка '!G249</f>
        <v>0</v>
      </c>
      <c r="H275" s="11">
        <f>'т.2000 выгрузка '!H249</f>
        <v>0</v>
      </c>
      <c r="I275" s="11">
        <f>'т.2000 выгрузка '!I249</f>
        <v>0</v>
      </c>
      <c r="J275" s="11">
        <f>'т.2000 выгрузка '!J249</f>
        <v>0</v>
      </c>
      <c r="K275" s="11">
        <f>'т.2000 выгрузка '!K249</f>
        <v>0</v>
      </c>
      <c r="L275" s="11">
        <f>'т.2000 выгрузка '!L249</f>
        <v>0</v>
      </c>
      <c r="M275" s="11">
        <f>'т.2000 выгрузка '!M249</f>
        <v>0</v>
      </c>
      <c r="N275" s="11">
        <f>'т.2000 выгрузка '!N249</f>
        <v>0</v>
      </c>
      <c r="O275" s="11">
        <f>'т.2000 выгрузка '!O249</f>
        <v>0</v>
      </c>
      <c r="P275" s="11">
        <f>'т.2000 выгрузка '!P249</f>
        <v>0</v>
      </c>
      <c r="Q275" s="11">
        <f>'т.2000 выгрузка '!Q249</f>
        <v>0</v>
      </c>
      <c r="R275" s="11">
        <f>'т.2000 выгрузка '!R249</f>
        <v>0</v>
      </c>
      <c r="S275" s="11">
        <f>'т.2000 выгрузка '!S249</f>
        <v>0</v>
      </c>
      <c r="T275" s="11">
        <f>'т.2000 выгрузка '!T249</f>
        <v>0</v>
      </c>
      <c r="U275" s="11">
        <f>'т.2000 выгрузка '!U249</f>
        <v>0</v>
      </c>
      <c r="V275" s="18">
        <f t="shared" ref="V275:V279" si="120">D275-M275</f>
        <v>0</v>
      </c>
      <c r="W275" s="18">
        <f t="shared" si="99"/>
        <v>0</v>
      </c>
      <c r="X275" s="18">
        <f t="shared" si="100"/>
        <v>0</v>
      </c>
      <c r="Y275" s="18">
        <f t="shared" si="101"/>
        <v>0</v>
      </c>
      <c r="Z275" s="18">
        <f t="shared" si="102"/>
        <v>0</v>
      </c>
      <c r="AA275" s="18">
        <f t="shared" si="103"/>
        <v>0</v>
      </c>
      <c r="AB275" s="18">
        <f t="shared" si="104"/>
        <v>0</v>
      </c>
      <c r="AC275" s="18">
        <f t="shared" si="105"/>
        <v>0</v>
      </c>
      <c r="AD275" s="18">
        <f t="shared" si="106"/>
        <v>0</v>
      </c>
      <c r="AE275" s="8">
        <f t="shared" si="107"/>
        <v>0</v>
      </c>
      <c r="AF275" s="8">
        <f t="shared" si="108"/>
        <v>0</v>
      </c>
      <c r="AG275" s="8">
        <f t="shared" si="116"/>
        <v>0</v>
      </c>
      <c r="AH275" s="8">
        <f t="shared" si="117"/>
        <v>0</v>
      </c>
      <c r="AI275" s="8">
        <f t="shared" si="118"/>
        <v>0</v>
      </c>
    </row>
    <row r="276" spans="1:35" ht="13.2" customHeight="1">
      <c r="A276" s="10" t="s">
        <v>740</v>
      </c>
      <c r="B276" s="10" t="s">
        <v>741</v>
      </c>
      <c r="C276" s="10" t="s">
        <v>742</v>
      </c>
      <c r="D276" s="11">
        <f>'т.2000 выгрузка '!D250</f>
        <v>0</v>
      </c>
      <c r="E276" s="11">
        <f>'т.2000 выгрузка '!E250</f>
        <v>0</v>
      </c>
      <c r="F276" s="11">
        <f>'т.2000 выгрузка '!F250</f>
        <v>0</v>
      </c>
      <c r="G276" s="11">
        <f>'т.2000 выгрузка '!G250</f>
        <v>0</v>
      </c>
      <c r="H276" s="11">
        <f>'т.2000 выгрузка '!H250</f>
        <v>0</v>
      </c>
      <c r="I276" s="11">
        <f>'т.2000 выгрузка '!I250</f>
        <v>0</v>
      </c>
      <c r="J276" s="11">
        <f>'т.2000 выгрузка '!J250</f>
        <v>0</v>
      </c>
      <c r="K276" s="11">
        <f>'т.2000 выгрузка '!K250</f>
        <v>0</v>
      </c>
      <c r="L276" s="11">
        <f>'т.2000 выгрузка '!L250</f>
        <v>0</v>
      </c>
      <c r="M276" s="11">
        <f>'т.2000 выгрузка '!M250</f>
        <v>0</v>
      </c>
      <c r="N276" s="11">
        <f>'т.2000 выгрузка '!N250</f>
        <v>0</v>
      </c>
      <c r="O276" s="11">
        <f>'т.2000 выгрузка '!O250</f>
        <v>0</v>
      </c>
      <c r="P276" s="11">
        <f>'т.2000 выгрузка '!P250</f>
        <v>0</v>
      </c>
      <c r="Q276" s="11">
        <f>'т.2000 выгрузка '!Q250</f>
        <v>0</v>
      </c>
      <c r="R276" s="11">
        <f>'т.2000 выгрузка '!R250</f>
        <v>0</v>
      </c>
      <c r="S276" s="11">
        <f>'т.2000 выгрузка '!S250</f>
        <v>0</v>
      </c>
      <c r="T276" s="11">
        <f>'т.2000 выгрузка '!T250</f>
        <v>0</v>
      </c>
      <c r="U276" s="11">
        <f>'т.2000 выгрузка '!U250</f>
        <v>0</v>
      </c>
      <c r="V276" s="18">
        <f t="shared" si="120"/>
        <v>0</v>
      </c>
      <c r="W276" s="18">
        <f t="shared" si="99"/>
        <v>0</v>
      </c>
      <c r="X276" s="18">
        <f t="shared" si="100"/>
        <v>0</v>
      </c>
      <c r="Y276" s="18">
        <f t="shared" si="101"/>
        <v>0</v>
      </c>
      <c r="Z276" s="18">
        <f t="shared" si="102"/>
        <v>0</v>
      </c>
      <c r="AA276" s="18">
        <f t="shared" si="103"/>
        <v>0</v>
      </c>
      <c r="AB276" s="18">
        <f t="shared" si="104"/>
        <v>0</v>
      </c>
      <c r="AC276" s="18">
        <f t="shared" si="105"/>
        <v>0</v>
      </c>
      <c r="AD276" s="18">
        <f t="shared" si="106"/>
        <v>0</v>
      </c>
      <c r="AE276" s="8">
        <f t="shared" si="107"/>
        <v>0</v>
      </c>
      <c r="AF276" s="8">
        <f t="shared" si="108"/>
        <v>0</v>
      </c>
      <c r="AG276" s="8">
        <f t="shared" si="116"/>
        <v>0</v>
      </c>
      <c r="AH276" s="8">
        <f t="shared" si="117"/>
        <v>0</v>
      </c>
      <c r="AI276" s="8">
        <f t="shared" si="118"/>
        <v>0</v>
      </c>
    </row>
    <row r="277" spans="1:35" ht="13.2" customHeight="1">
      <c r="A277" s="10" t="s">
        <v>743</v>
      </c>
      <c r="B277" s="10" t="s">
        <v>744</v>
      </c>
      <c r="C277" s="10" t="s">
        <v>745</v>
      </c>
      <c r="D277" s="11">
        <f>'т.2000 выгрузка '!D251</f>
        <v>0</v>
      </c>
      <c r="E277" s="11">
        <f>'т.2000 выгрузка '!E251</f>
        <v>0</v>
      </c>
      <c r="F277" s="11">
        <f>'т.2000 выгрузка '!F251</f>
        <v>0</v>
      </c>
      <c r="G277" s="11">
        <f>'т.2000 выгрузка '!G251</f>
        <v>0</v>
      </c>
      <c r="H277" s="11">
        <f>'т.2000 выгрузка '!H251</f>
        <v>0</v>
      </c>
      <c r="I277" s="11">
        <f>'т.2000 выгрузка '!I251</f>
        <v>0</v>
      </c>
      <c r="J277" s="11">
        <f>'т.2000 выгрузка '!J251</f>
        <v>0</v>
      </c>
      <c r="K277" s="11">
        <f>'т.2000 выгрузка '!K251</f>
        <v>0</v>
      </c>
      <c r="L277" s="11">
        <f>'т.2000 выгрузка '!L251</f>
        <v>0</v>
      </c>
      <c r="M277" s="11">
        <f>'т.2000 выгрузка '!M251</f>
        <v>0</v>
      </c>
      <c r="N277" s="11">
        <f>'т.2000 выгрузка '!N251</f>
        <v>0</v>
      </c>
      <c r="O277" s="11">
        <f>'т.2000 выгрузка '!O251</f>
        <v>0</v>
      </c>
      <c r="P277" s="11">
        <f>'т.2000 выгрузка '!P251</f>
        <v>0</v>
      </c>
      <c r="Q277" s="11">
        <f>'т.2000 выгрузка '!Q251</f>
        <v>0</v>
      </c>
      <c r="R277" s="11">
        <f>'т.2000 выгрузка '!R251</f>
        <v>0</v>
      </c>
      <c r="S277" s="11">
        <f>'т.2000 выгрузка '!S251</f>
        <v>0</v>
      </c>
      <c r="T277" s="11">
        <f>'т.2000 выгрузка '!T251</f>
        <v>0</v>
      </c>
      <c r="U277" s="11">
        <f>'т.2000 выгрузка '!U251</f>
        <v>0</v>
      </c>
      <c r="V277" s="18">
        <f t="shared" si="120"/>
        <v>0</v>
      </c>
      <c r="W277" s="18">
        <f t="shared" si="99"/>
        <v>0</v>
      </c>
      <c r="X277" s="18">
        <f t="shared" si="100"/>
        <v>0</v>
      </c>
      <c r="Y277" s="18">
        <f t="shared" si="101"/>
        <v>0</v>
      </c>
      <c r="Z277" s="18">
        <f t="shared" si="102"/>
        <v>0</v>
      </c>
      <c r="AA277" s="18">
        <f t="shared" si="103"/>
        <v>0</v>
      </c>
      <c r="AB277" s="18">
        <f t="shared" si="104"/>
        <v>0</v>
      </c>
      <c r="AC277" s="18">
        <f t="shared" si="105"/>
        <v>0</v>
      </c>
      <c r="AD277" s="18">
        <f t="shared" si="106"/>
        <v>0</v>
      </c>
      <c r="AE277" s="8">
        <f t="shared" si="107"/>
        <v>0</v>
      </c>
      <c r="AF277" s="8">
        <f t="shared" si="108"/>
        <v>0</v>
      </c>
      <c r="AG277" s="8">
        <f t="shared" si="116"/>
        <v>0</v>
      </c>
      <c r="AH277" s="8">
        <f t="shared" si="117"/>
        <v>0</v>
      </c>
      <c r="AI277" s="8">
        <f t="shared" si="118"/>
        <v>0</v>
      </c>
    </row>
    <row r="278" spans="1:35" ht="13.2" customHeight="1">
      <c r="A278" s="10" t="s">
        <v>746</v>
      </c>
      <c r="B278" s="10" t="s">
        <v>747</v>
      </c>
      <c r="C278" s="10" t="s">
        <v>748</v>
      </c>
      <c r="D278" s="11">
        <f>'т.2000 выгрузка '!D252</f>
        <v>0</v>
      </c>
      <c r="E278" s="11">
        <f>'т.2000 выгрузка '!E252</f>
        <v>0</v>
      </c>
      <c r="F278" s="11">
        <f>'т.2000 выгрузка '!F252</f>
        <v>0</v>
      </c>
      <c r="G278" s="11">
        <f>'т.2000 выгрузка '!G252</f>
        <v>0</v>
      </c>
      <c r="H278" s="11">
        <f>'т.2000 выгрузка '!H252</f>
        <v>0</v>
      </c>
      <c r="I278" s="11">
        <f>'т.2000 выгрузка '!I252</f>
        <v>0</v>
      </c>
      <c r="J278" s="11">
        <f>'т.2000 выгрузка '!J252</f>
        <v>0</v>
      </c>
      <c r="K278" s="11">
        <f>'т.2000 выгрузка '!K252</f>
        <v>0</v>
      </c>
      <c r="L278" s="11">
        <f>'т.2000 выгрузка '!L252</f>
        <v>0</v>
      </c>
      <c r="M278" s="11">
        <f>'т.2000 выгрузка '!M252</f>
        <v>0</v>
      </c>
      <c r="N278" s="11">
        <f>'т.2000 выгрузка '!N252</f>
        <v>0</v>
      </c>
      <c r="O278" s="11">
        <f>'т.2000 выгрузка '!O252</f>
        <v>0</v>
      </c>
      <c r="P278" s="11">
        <f>'т.2000 выгрузка '!P252</f>
        <v>0</v>
      </c>
      <c r="Q278" s="11">
        <f>'т.2000 выгрузка '!Q252</f>
        <v>0</v>
      </c>
      <c r="R278" s="11">
        <f>'т.2000 выгрузка '!R252</f>
        <v>0</v>
      </c>
      <c r="S278" s="11">
        <f>'т.2000 выгрузка '!S252</f>
        <v>0</v>
      </c>
      <c r="T278" s="11">
        <f>'т.2000 выгрузка '!T252</f>
        <v>0</v>
      </c>
      <c r="U278" s="11">
        <f>'т.2000 выгрузка '!U252</f>
        <v>0</v>
      </c>
      <c r="V278" s="18">
        <f t="shared" si="120"/>
        <v>0</v>
      </c>
      <c r="W278" s="18">
        <f t="shared" si="99"/>
        <v>0</v>
      </c>
      <c r="X278" s="18">
        <f t="shared" si="100"/>
        <v>0</v>
      </c>
      <c r="Y278" s="18">
        <f t="shared" si="101"/>
        <v>0</v>
      </c>
      <c r="Z278" s="18">
        <f t="shared" si="102"/>
        <v>0</v>
      </c>
      <c r="AA278" s="18">
        <f t="shared" si="103"/>
        <v>0</v>
      </c>
      <c r="AB278" s="18">
        <f t="shared" si="104"/>
        <v>0</v>
      </c>
      <c r="AC278" s="18">
        <f t="shared" si="105"/>
        <v>0</v>
      </c>
      <c r="AD278" s="18">
        <f t="shared" si="106"/>
        <v>0</v>
      </c>
      <c r="AE278" s="8">
        <f t="shared" si="107"/>
        <v>0</v>
      </c>
      <c r="AF278" s="8">
        <f t="shared" si="108"/>
        <v>0</v>
      </c>
      <c r="AG278" s="8">
        <f t="shared" si="116"/>
        <v>0</v>
      </c>
      <c r="AH278" s="8">
        <f t="shared" si="117"/>
        <v>0</v>
      </c>
      <c r="AI278" s="8">
        <f t="shared" si="118"/>
        <v>0</v>
      </c>
    </row>
    <row r="279" spans="1:35" ht="13.2" customHeight="1">
      <c r="A279" s="10" t="s">
        <v>749</v>
      </c>
      <c r="B279" s="10" t="s">
        <v>750</v>
      </c>
      <c r="C279" s="10" t="s">
        <v>751</v>
      </c>
      <c r="D279" s="11">
        <f>'т.2000 выгрузка '!D253</f>
        <v>0</v>
      </c>
      <c r="E279" s="11">
        <f>'т.2000 выгрузка '!E253</f>
        <v>0</v>
      </c>
      <c r="F279" s="11">
        <f>'т.2000 выгрузка '!F253</f>
        <v>0</v>
      </c>
      <c r="G279" s="11">
        <f>'т.2000 выгрузка '!G253</f>
        <v>0</v>
      </c>
      <c r="H279" s="11">
        <f>'т.2000 выгрузка '!H253</f>
        <v>0</v>
      </c>
      <c r="I279" s="11">
        <f>'т.2000 выгрузка '!I253</f>
        <v>0</v>
      </c>
      <c r="J279" s="11">
        <f>'т.2000 выгрузка '!J253</f>
        <v>0</v>
      </c>
      <c r="K279" s="11">
        <f>'т.2000 выгрузка '!K253</f>
        <v>0</v>
      </c>
      <c r="L279" s="11">
        <f>'т.2000 выгрузка '!L253</f>
        <v>0</v>
      </c>
      <c r="M279" s="11">
        <f>'т.2000 выгрузка '!M253</f>
        <v>0</v>
      </c>
      <c r="N279" s="11">
        <f>'т.2000 выгрузка '!N253</f>
        <v>0</v>
      </c>
      <c r="O279" s="11">
        <f>'т.2000 выгрузка '!O253</f>
        <v>0</v>
      </c>
      <c r="P279" s="11">
        <f>'т.2000 выгрузка '!P253</f>
        <v>0</v>
      </c>
      <c r="Q279" s="11">
        <f>'т.2000 выгрузка '!Q253</f>
        <v>0</v>
      </c>
      <c r="R279" s="11">
        <f>'т.2000 выгрузка '!R253</f>
        <v>0</v>
      </c>
      <c r="S279" s="11">
        <f>'т.2000 выгрузка '!S253</f>
        <v>0</v>
      </c>
      <c r="T279" s="11">
        <f>'т.2000 выгрузка '!T253</f>
        <v>0</v>
      </c>
      <c r="U279" s="11">
        <f>'т.2000 выгрузка '!U253</f>
        <v>0</v>
      </c>
      <c r="V279" s="18">
        <f t="shared" si="120"/>
        <v>0</v>
      </c>
      <c r="W279" s="18">
        <f t="shared" si="99"/>
        <v>0</v>
      </c>
      <c r="X279" s="18">
        <f t="shared" si="100"/>
        <v>0</v>
      </c>
      <c r="Y279" s="18">
        <f t="shared" si="101"/>
        <v>0</v>
      </c>
      <c r="Z279" s="18">
        <f t="shared" si="102"/>
        <v>0</v>
      </c>
      <c r="AA279" s="18">
        <f t="shared" si="103"/>
        <v>0</v>
      </c>
      <c r="AB279" s="18">
        <f t="shared" si="104"/>
        <v>0</v>
      </c>
      <c r="AC279" s="18">
        <f t="shared" si="105"/>
        <v>0</v>
      </c>
      <c r="AD279" s="18">
        <f t="shared" si="106"/>
        <v>0</v>
      </c>
      <c r="AE279" s="8">
        <f t="shared" si="107"/>
        <v>0</v>
      </c>
      <c r="AF279" s="8">
        <f t="shared" si="108"/>
        <v>0</v>
      </c>
      <c r="AG279" s="8">
        <f t="shared" si="116"/>
        <v>0</v>
      </c>
      <c r="AH279" s="8">
        <f t="shared" si="117"/>
        <v>0</v>
      </c>
      <c r="AI279" s="8">
        <f t="shared" si="118"/>
        <v>0</v>
      </c>
    </row>
    <row r="280" spans="1:35" ht="13.2" customHeight="1">
      <c r="A280" s="10" t="s">
        <v>752</v>
      </c>
      <c r="B280" s="10" t="s">
        <v>753</v>
      </c>
      <c r="C280" s="10" t="s">
        <v>754</v>
      </c>
      <c r="D280" s="11">
        <f>'т.2000 выгрузка '!D254</f>
        <v>0</v>
      </c>
      <c r="E280" s="11">
        <f>'т.2000 выгрузка '!E254</f>
        <v>0</v>
      </c>
      <c r="F280" s="11">
        <f>'т.2000 выгрузка '!F254</f>
        <v>0</v>
      </c>
      <c r="G280" s="11">
        <f>'т.2000 выгрузка '!G254</f>
        <v>0</v>
      </c>
      <c r="H280" s="11">
        <f>'т.2000 выгрузка '!H254</f>
        <v>0</v>
      </c>
      <c r="I280" s="11">
        <f>'т.2000 выгрузка '!I254</f>
        <v>0</v>
      </c>
      <c r="J280" s="11">
        <f>'т.2000 выгрузка '!J254</f>
        <v>0</v>
      </c>
      <c r="K280" s="11">
        <f>'т.2000 выгрузка '!K254</f>
        <v>0</v>
      </c>
      <c r="L280" s="11">
        <f>'т.2000 выгрузка '!L254</f>
        <v>0</v>
      </c>
      <c r="M280" s="11">
        <f>'т.2000 выгрузка '!M254</f>
        <v>0</v>
      </c>
      <c r="N280" s="11">
        <f>'т.2000 выгрузка '!N254</f>
        <v>0</v>
      </c>
      <c r="O280" s="11">
        <f>'т.2000 выгрузка '!O254</f>
        <v>0</v>
      </c>
      <c r="P280" s="11">
        <f>'т.2000 выгрузка '!P254</f>
        <v>0</v>
      </c>
      <c r="Q280" s="11">
        <f>'т.2000 выгрузка '!Q254</f>
        <v>0</v>
      </c>
      <c r="R280" s="11">
        <f>'т.2000 выгрузка '!R254</f>
        <v>0</v>
      </c>
      <c r="S280" s="11">
        <f>'т.2000 выгрузка '!S254</f>
        <v>0</v>
      </c>
      <c r="T280" s="11">
        <f>'т.2000 выгрузка '!T254</f>
        <v>0</v>
      </c>
      <c r="U280" s="11">
        <f>'т.2000 выгрузка '!U254</f>
        <v>0</v>
      </c>
      <c r="V280" s="18">
        <f>D280-M280</f>
        <v>0</v>
      </c>
      <c r="W280" s="18">
        <f t="shared" si="99"/>
        <v>0</v>
      </c>
      <c r="X280" s="18">
        <f t="shared" si="100"/>
        <v>0</v>
      </c>
      <c r="Y280" s="18">
        <f t="shared" si="101"/>
        <v>0</v>
      </c>
      <c r="Z280" s="18">
        <f t="shared" si="102"/>
        <v>0</v>
      </c>
      <c r="AA280" s="18">
        <f t="shared" si="103"/>
        <v>0</v>
      </c>
      <c r="AB280" s="18">
        <f t="shared" si="104"/>
        <v>0</v>
      </c>
      <c r="AC280" s="18">
        <f t="shared" si="105"/>
        <v>0</v>
      </c>
      <c r="AD280" s="18">
        <f t="shared" si="106"/>
        <v>0</v>
      </c>
      <c r="AE280" s="8">
        <f t="shared" si="107"/>
        <v>0</v>
      </c>
      <c r="AF280" s="8">
        <f t="shared" si="108"/>
        <v>0</v>
      </c>
      <c r="AG280" s="8">
        <f t="shared" si="116"/>
        <v>0</v>
      </c>
      <c r="AH280" s="8">
        <f t="shared" si="117"/>
        <v>0</v>
      </c>
      <c r="AI280" s="8">
        <f t="shared" si="118"/>
        <v>0</v>
      </c>
    </row>
    <row r="281" spans="1:35" ht="13.2" customHeight="1">
      <c r="A281" s="19" t="s">
        <v>809</v>
      </c>
      <c r="B281" s="20"/>
      <c r="C281" s="20"/>
      <c r="D281" s="21">
        <f>D271-D272-D274-D275-D276-D277-D279</f>
        <v>0</v>
      </c>
      <c r="E281" s="21">
        <f t="shared" ref="E281:U281" si="121">E271-E272-E274-E275-E276-E277-E279</f>
        <v>0</v>
      </c>
      <c r="F281" s="21">
        <f t="shared" si="121"/>
        <v>0</v>
      </c>
      <c r="G281" s="21">
        <f t="shared" si="121"/>
        <v>0</v>
      </c>
      <c r="H281" s="21">
        <f t="shared" si="121"/>
        <v>0</v>
      </c>
      <c r="I281" s="21">
        <f t="shared" si="121"/>
        <v>0</v>
      </c>
      <c r="J281" s="21">
        <f t="shared" si="121"/>
        <v>0</v>
      </c>
      <c r="K281" s="21">
        <f t="shared" si="121"/>
        <v>0</v>
      </c>
      <c r="L281" s="21">
        <f t="shared" si="121"/>
        <v>0</v>
      </c>
      <c r="M281" s="21">
        <f t="shared" si="121"/>
        <v>0</v>
      </c>
      <c r="N281" s="21">
        <f t="shared" si="121"/>
        <v>0</v>
      </c>
      <c r="O281" s="21">
        <f t="shared" si="121"/>
        <v>0</v>
      </c>
      <c r="P281" s="21">
        <f t="shared" si="121"/>
        <v>0</v>
      </c>
      <c r="Q281" s="21">
        <f t="shared" si="121"/>
        <v>0</v>
      </c>
      <c r="R281" s="21">
        <f t="shared" si="121"/>
        <v>0</v>
      </c>
      <c r="S281" s="21">
        <f t="shared" si="121"/>
        <v>0</v>
      </c>
      <c r="T281" s="21">
        <f t="shared" si="121"/>
        <v>0</v>
      </c>
      <c r="U281" s="21">
        <f t="shared" si="121"/>
        <v>0</v>
      </c>
      <c r="V281" s="21">
        <f t="shared" ref="V281:V293" si="122">D281-M281</f>
        <v>0</v>
      </c>
      <c r="W281" s="21">
        <f t="shared" si="99"/>
        <v>0</v>
      </c>
      <c r="X281" s="21">
        <f t="shared" si="100"/>
        <v>0</v>
      </c>
      <c r="Y281" s="21">
        <f t="shared" si="101"/>
        <v>0</v>
      </c>
      <c r="Z281" s="21">
        <f t="shared" si="102"/>
        <v>0</v>
      </c>
      <c r="AA281" s="21">
        <f t="shared" si="103"/>
        <v>0</v>
      </c>
      <c r="AB281" s="21">
        <f t="shared" si="104"/>
        <v>0</v>
      </c>
      <c r="AC281" s="21">
        <f t="shared" si="105"/>
        <v>0</v>
      </c>
      <c r="AD281" s="21">
        <f t="shared" si="106"/>
        <v>0</v>
      </c>
      <c r="AE281" s="33">
        <f t="shared" si="107"/>
        <v>0</v>
      </c>
      <c r="AF281" s="33">
        <f t="shared" si="108"/>
        <v>0</v>
      </c>
      <c r="AG281" s="33">
        <f t="shared" si="116"/>
        <v>0</v>
      </c>
      <c r="AH281" s="33">
        <f t="shared" si="117"/>
        <v>0</v>
      </c>
      <c r="AI281" s="33">
        <f t="shared" si="118"/>
        <v>0</v>
      </c>
    </row>
    <row r="282" spans="1:35" ht="13.2" customHeight="1">
      <c r="A282" s="10" t="s">
        <v>755</v>
      </c>
      <c r="B282" s="10" t="s">
        <v>756</v>
      </c>
      <c r="C282" s="10" t="s">
        <v>757</v>
      </c>
      <c r="D282" s="11">
        <f>'т.2000 выгрузка '!D255</f>
        <v>0</v>
      </c>
      <c r="E282" s="11">
        <f>'т.2000 выгрузка '!E255</f>
        <v>0</v>
      </c>
      <c r="F282" s="11">
        <f>'т.2000 выгрузка '!F255</f>
        <v>0</v>
      </c>
      <c r="G282" s="11">
        <f>'т.2000 выгрузка '!G255</f>
        <v>0</v>
      </c>
      <c r="H282" s="11">
        <f>'т.2000 выгрузка '!H255</f>
        <v>0</v>
      </c>
      <c r="I282" s="11">
        <f>'т.2000 выгрузка '!I255</f>
        <v>0</v>
      </c>
      <c r="J282" s="11">
        <f>'т.2000 выгрузка '!J255</f>
        <v>0</v>
      </c>
      <c r="K282" s="11">
        <f>'т.2000 выгрузка '!K255</f>
        <v>0</v>
      </c>
      <c r="L282" s="11">
        <f>'т.2000 выгрузка '!L255</f>
        <v>0</v>
      </c>
      <c r="M282" s="11">
        <f>'т.2000 выгрузка '!M255</f>
        <v>0</v>
      </c>
      <c r="N282" s="11">
        <f>'т.2000 выгрузка '!N255</f>
        <v>0</v>
      </c>
      <c r="O282" s="11">
        <f>'т.2000 выгрузка '!O255</f>
        <v>0</v>
      </c>
      <c r="P282" s="11">
        <f>'т.2000 выгрузка '!P255</f>
        <v>0</v>
      </c>
      <c r="Q282" s="11">
        <f>'т.2000 выгрузка '!Q255</f>
        <v>0</v>
      </c>
      <c r="R282" s="11">
        <f>'т.2000 выгрузка '!R255</f>
        <v>0</v>
      </c>
      <c r="S282" s="11">
        <f>'т.2000 выгрузка '!S255</f>
        <v>0</v>
      </c>
      <c r="T282" s="11">
        <f>'т.2000 выгрузка '!T255</f>
        <v>0</v>
      </c>
      <c r="U282" s="11">
        <f>'т.2000 выгрузка '!U255</f>
        <v>0</v>
      </c>
      <c r="V282" s="18">
        <f t="shared" si="122"/>
        <v>0</v>
      </c>
      <c r="W282" s="18">
        <f t="shared" si="99"/>
        <v>0</v>
      </c>
      <c r="X282" s="18">
        <f t="shared" si="100"/>
        <v>0</v>
      </c>
      <c r="Y282" s="18">
        <f t="shared" si="101"/>
        <v>0</v>
      </c>
      <c r="Z282" s="18">
        <f t="shared" si="102"/>
        <v>0</v>
      </c>
      <c r="AA282" s="18">
        <f t="shared" si="103"/>
        <v>0</v>
      </c>
      <c r="AB282" s="18">
        <f t="shared" si="104"/>
        <v>0</v>
      </c>
      <c r="AC282" s="18">
        <f t="shared" si="105"/>
        <v>0</v>
      </c>
      <c r="AD282" s="18">
        <f t="shared" si="106"/>
        <v>0</v>
      </c>
      <c r="AE282" s="8">
        <f t="shared" si="107"/>
        <v>0</v>
      </c>
      <c r="AF282" s="8">
        <f t="shared" si="108"/>
        <v>0</v>
      </c>
      <c r="AG282" s="8">
        <f t="shared" si="116"/>
        <v>0</v>
      </c>
      <c r="AH282" s="8">
        <f t="shared" si="117"/>
        <v>0</v>
      </c>
      <c r="AI282" s="8">
        <f t="shared" si="118"/>
        <v>0</v>
      </c>
    </row>
    <row r="283" spans="1:35" ht="13.2" customHeight="1">
      <c r="A283" s="10" t="s">
        <v>758</v>
      </c>
      <c r="B283" s="10" t="s">
        <v>759</v>
      </c>
      <c r="C283" s="10" t="s">
        <v>760</v>
      </c>
      <c r="D283" s="11">
        <f>'т.2000 выгрузка '!D256</f>
        <v>0</v>
      </c>
      <c r="E283" s="11">
        <f>'т.2000 выгрузка '!E256</f>
        <v>0</v>
      </c>
      <c r="F283" s="11">
        <f>'т.2000 выгрузка '!F256</f>
        <v>0</v>
      </c>
      <c r="G283" s="11">
        <f>'т.2000 выгрузка '!G256</f>
        <v>0</v>
      </c>
      <c r="H283" s="11">
        <f>'т.2000 выгрузка '!H256</f>
        <v>0</v>
      </c>
      <c r="I283" s="11">
        <f>'т.2000 выгрузка '!I256</f>
        <v>0</v>
      </c>
      <c r="J283" s="11">
        <f>'т.2000 выгрузка '!J256</f>
        <v>0</v>
      </c>
      <c r="K283" s="11">
        <f>'т.2000 выгрузка '!K256</f>
        <v>0</v>
      </c>
      <c r="L283" s="11">
        <f>'т.2000 выгрузка '!L256</f>
        <v>0</v>
      </c>
      <c r="M283" s="11">
        <f>'т.2000 выгрузка '!M256</f>
        <v>0</v>
      </c>
      <c r="N283" s="11">
        <f>'т.2000 выгрузка '!N256</f>
        <v>0</v>
      </c>
      <c r="O283" s="11">
        <f>'т.2000 выгрузка '!O256</f>
        <v>0</v>
      </c>
      <c r="P283" s="11">
        <f>'т.2000 выгрузка '!P256</f>
        <v>0</v>
      </c>
      <c r="Q283" s="11">
        <f>'т.2000 выгрузка '!Q256</f>
        <v>0</v>
      </c>
      <c r="R283" s="11">
        <f>'т.2000 выгрузка '!R256</f>
        <v>0</v>
      </c>
      <c r="S283" s="11">
        <f>'т.2000 выгрузка '!S256</f>
        <v>0</v>
      </c>
      <c r="T283" s="11">
        <f>'т.2000 выгрузка '!T256</f>
        <v>0</v>
      </c>
      <c r="U283" s="11">
        <f>'т.2000 выгрузка '!U256</f>
        <v>0</v>
      </c>
      <c r="V283" s="18">
        <f t="shared" si="122"/>
        <v>0</v>
      </c>
      <c r="W283" s="18">
        <f t="shared" ref="W283:W293" si="123">E283-N283</f>
        <v>0</v>
      </c>
      <c r="X283" s="18">
        <f t="shared" ref="X283:X293" si="124">F283-O283</f>
        <v>0</v>
      </c>
      <c r="Y283" s="18">
        <f t="shared" ref="Y283:Y293" si="125">G283-P283</f>
        <v>0</v>
      </c>
      <c r="Z283" s="18">
        <f t="shared" ref="Z283:Z293" si="126">H283-Q283</f>
        <v>0</v>
      </c>
      <c r="AA283" s="18">
        <f t="shared" ref="AA283:AA293" si="127">I283-R283</f>
        <v>0</v>
      </c>
      <c r="AB283" s="18">
        <f t="shared" ref="AB283:AB293" si="128">J283-S283</f>
        <v>0</v>
      </c>
      <c r="AC283" s="18">
        <f t="shared" ref="AC283:AC293" si="129">K283-T283</f>
        <v>0</v>
      </c>
      <c r="AD283" s="18">
        <f t="shared" ref="AD283:AD293" si="130">L283-U283</f>
        <v>0</v>
      </c>
      <c r="AE283" s="8">
        <f t="shared" si="107"/>
        <v>0</v>
      </c>
      <c r="AF283" s="8">
        <f t="shared" si="108"/>
        <v>0</v>
      </c>
      <c r="AG283" s="8">
        <f t="shared" si="116"/>
        <v>0</v>
      </c>
      <c r="AH283" s="8">
        <f t="shared" si="117"/>
        <v>0</v>
      </c>
      <c r="AI283" s="8">
        <f t="shared" si="118"/>
        <v>0</v>
      </c>
    </row>
    <row r="284" spans="1:35" ht="13.2" customHeight="1">
      <c r="A284" s="10" t="s">
        <v>761</v>
      </c>
      <c r="B284" s="10" t="s">
        <v>762</v>
      </c>
      <c r="C284" s="10" t="s">
        <v>763</v>
      </c>
      <c r="D284" s="11">
        <f>'т.2000 выгрузка '!D257</f>
        <v>0</v>
      </c>
      <c r="E284" s="11">
        <f>'т.2000 выгрузка '!E257</f>
        <v>0</v>
      </c>
      <c r="F284" s="11">
        <f>'т.2000 выгрузка '!F257</f>
        <v>0</v>
      </c>
      <c r="G284" s="11">
        <f>'т.2000 выгрузка '!G257</f>
        <v>0</v>
      </c>
      <c r="H284" s="11">
        <f>'т.2000 выгрузка '!H257</f>
        <v>0</v>
      </c>
      <c r="I284" s="11">
        <f>'т.2000 выгрузка '!I257</f>
        <v>0</v>
      </c>
      <c r="J284" s="11">
        <f>'т.2000 выгрузка '!J257</f>
        <v>0</v>
      </c>
      <c r="K284" s="11">
        <f>'т.2000 выгрузка '!K257</f>
        <v>0</v>
      </c>
      <c r="L284" s="11">
        <f>'т.2000 выгрузка '!L257</f>
        <v>0</v>
      </c>
      <c r="M284" s="11">
        <f>'т.2000 выгрузка '!M257</f>
        <v>0</v>
      </c>
      <c r="N284" s="11">
        <f>'т.2000 выгрузка '!N257</f>
        <v>0</v>
      </c>
      <c r="O284" s="11">
        <f>'т.2000 выгрузка '!O257</f>
        <v>0</v>
      </c>
      <c r="P284" s="11">
        <f>'т.2000 выгрузка '!P257</f>
        <v>0</v>
      </c>
      <c r="Q284" s="11">
        <f>'т.2000 выгрузка '!Q257</f>
        <v>0</v>
      </c>
      <c r="R284" s="11">
        <f>'т.2000 выгрузка '!R257</f>
        <v>0</v>
      </c>
      <c r="S284" s="11">
        <f>'т.2000 выгрузка '!S257</f>
        <v>0</v>
      </c>
      <c r="T284" s="11">
        <f>'т.2000 выгрузка '!T257</f>
        <v>0</v>
      </c>
      <c r="U284" s="11">
        <f>'т.2000 выгрузка '!U257</f>
        <v>0</v>
      </c>
      <c r="V284" s="18">
        <f t="shared" si="122"/>
        <v>0</v>
      </c>
      <c r="W284" s="18">
        <f t="shared" si="123"/>
        <v>0</v>
      </c>
      <c r="X284" s="18">
        <f t="shared" si="124"/>
        <v>0</v>
      </c>
      <c r="Y284" s="18">
        <f t="shared" si="125"/>
        <v>0</v>
      </c>
      <c r="Z284" s="18">
        <f t="shared" si="126"/>
        <v>0</v>
      </c>
      <c r="AA284" s="18">
        <f t="shared" si="127"/>
        <v>0</v>
      </c>
      <c r="AB284" s="18">
        <f t="shared" si="128"/>
        <v>0</v>
      </c>
      <c r="AC284" s="18">
        <f t="shared" si="129"/>
        <v>0</v>
      </c>
      <c r="AD284" s="18">
        <f t="shared" si="130"/>
        <v>0</v>
      </c>
      <c r="AE284" s="8">
        <f t="shared" si="107"/>
        <v>0</v>
      </c>
      <c r="AF284" s="8">
        <f t="shared" si="108"/>
        <v>0</v>
      </c>
      <c r="AG284" s="8">
        <f t="shared" si="116"/>
        <v>0</v>
      </c>
      <c r="AH284" s="8">
        <f t="shared" si="117"/>
        <v>0</v>
      </c>
      <c r="AI284" s="8">
        <f t="shared" si="118"/>
        <v>0</v>
      </c>
    </row>
    <row r="285" spans="1:35" ht="13.2" customHeight="1">
      <c r="A285" s="10" t="s">
        <v>764</v>
      </c>
      <c r="B285" s="10" t="s">
        <v>765</v>
      </c>
      <c r="C285" s="10" t="s">
        <v>766</v>
      </c>
      <c r="D285" s="11">
        <f>'т.2000 выгрузка '!D258</f>
        <v>0</v>
      </c>
      <c r="E285" s="11">
        <f>'т.2000 выгрузка '!E258</f>
        <v>0</v>
      </c>
      <c r="F285" s="11">
        <f>'т.2000 выгрузка '!F258</f>
        <v>0</v>
      </c>
      <c r="G285" s="11">
        <f>'т.2000 выгрузка '!G258</f>
        <v>0</v>
      </c>
      <c r="H285" s="11">
        <f>'т.2000 выгрузка '!H258</f>
        <v>0</v>
      </c>
      <c r="I285" s="11">
        <f>'т.2000 выгрузка '!I258</f>
        <v>0</v>
      </c>
      <c r="J285" s="11">
        <f>'т.2000 выгрузка '!J258</f>
        <v>0</v>
      </c>
      <c r="K285" s="11">
        <f>'т.2000 выгрузка '!K258</f>
        <v>0</v>
      </c>
      <c r="L285" s="11">
        <f>'т.2000 выгрузка '!L258</f>
        <v>0</v>
      </c>
      <c r="M285" s="11">
        <f>'т.2000 выгрузка '!M258</f>
        <v>0</v>
      </c>
      <c r="N285" s="11">
        <f>'т.2000 выгрузка '!N258</f>
        <v>0</v>
      </c>
      <c r="O285" s="11">
        <f>'т.2000 выгрузка '!O258</f>
        <v>0</v>
      </c>
      <c r="P285" s="11">
        <f>'т.2000 выгрузка '!P258</f>
        <v>0</v>
      </c>
      <c r="Q285" s="11">
        <f>'т.2000 выгрузка '!Q258</f>
        <v>0</v>
      </c>
      <c r="R285" s="11">
        <f>'т.2000 выгрузка '!R258</f>
        <v>0</v>
      </c>
      <c r="S285" s="11">
        <f>'т.2000 выгрузка '!S258</f>
        <v>0</v>
      </c>
      <c r="T285" s="11">
        <f>'т.2000 выгрузка '!T258</f>
        <v>0</v>
      </c>
      <c r="U285" s="11">
        <f>'т.2000 выгрузка '!U258</f>
        <v>0</v>
      </c>
      <c r="V285" s="18">
        <f t="shared" si="122"/>
        <v>0</v>
      </c>
      <c r="W285" s="18">
        <f t="shared" si="123"/>
        <v>0</v>
      </c>
      <c r="X285" s="18">
        <f t="shared" si="124"/>
        <v>0</v>
      </c>
      <c r="Y285" s="18">
        <f t="shared" si="125"/>
        <v>0</v>
      </c>
      <c r="Z285" s="18">
        <f t="shared" si="126"/>
        <v>0</v>
      </c>
      <c r="AA285" s="18">
        <f t="shared" si="127"/>
        <v>0</v>
      </c>
      <c r="AB285" s="18">
        <f t="shared" si="128"/>
        <v>0</v>
      </c>
      <c r="AC285" s="18">
        <f t="shared" si="129"/>
        <v>0</v>
      </c>
      <c r="AD285" s="18">
        <f t="shared" si="130"/>
        <v>0</v>
      </c>
      <c r="AE285" s="8">
        <f t="shared" ref="AE285:AE293" si="131">V285-W285</f>
        <v>0</v>
      </c>
      <c r="AF285" s="8">
        <f t="shared" ref="AF285:AF293" si="132">W285-X285</f>
        <v>0</v>
      </c>
      <c r="AG285" s="8">
        <f t="shared" si="116"/>
        <v>0</v>
      </c>
      <c r="AH285" s="8">
        <f t="shared" si="117"/>
        <v>0</v>
      </c>
      <c r="AI285" s="8">
        <f t="shared" si="118"/>
        <v>0</v>
      </c>
    </row>
    <row r="286" spans="1:35" ht="13.2" customHeight="1">
      <c r="A286" s="10" t="s">
        <v>767</v>
      </c>
      <c r="B286" s="10" t="s">
        <v>768</v>
      </c>
      <c r="C286" s="10" t="s">
        <v>769</v>
      </c>
      <c r="D286" s="11">
        <f>'т.2000 выгрузка '!D259</f>
        <v>0</v>
      </c>
      <c r="E286" s="11">
        <f>'т.2000 выгрузка '!E259</f>
        <v>0</v>
      </c>
      <c r="F286" s="11">
        <f>'т.2000 выгрузка '!F259</f>
        <v>0</v>
      </c>
      <c r="G286" s="11">
        <f>'т.2000 выгрузка '!G259</f>
        <v>0</v>
      </c>
      <c r="H286" s="11">
        <f>'т.2000 выгрузка '!H259</f>
        <v>0</v>
      </c>
      <c r="I286" s="11">
        <f>'т.2000 выгрузка '!I259</f>
        <v>0</v>
      </c>
      <c r="J286" s="11">
        <f>'т.2000 выгрузка '!J259</f>
        <v>0</v>
      </c>
      <c r="K286" s="11">
        <f>'т.2000 выгрузка '!K259</f>
        <v>0</v>
      </c>
      <c r="L286" s="11">
        <f>'т.2000 выгрузка '!L259</f>
        <v>0</v>
      </c>
      <c r="M286" s="11">
        <f>'т.2000 выгрузка '!M259</f>
        <v>0</v>
      </c>
      <c r="N286" s="11">
        <f>'т.2000 выгрузка '!N259</f>
        <v>0</v>
      </c>
      <c r="O286" s="11">
        <f>'т.2000 выгрузка '!O259</f>
        <v>0</v>
      </c>
      <c r="P286" s="11">
        <f>'т.2000 выгрузка '!P259</f>
        <v>0</v>
      </c>
      <c r="Q286" s="11">
        <f>'т.2000 выгрузка '!Q259</f>
        <v>0</v>
      </c>
      <c r="R286" s="11">
        <f>'т.2000 выгрузка '!R259</f>
        <v>0</v>
      </c>
      <c r="S286" s="11">
        <f>'т.2000 выгрузка '!S259</f>
        <v>0</v>
      </c>
      <c r="T286" s="11">
        <f>'т.2000 выгрузка '!T259</f>
        <v>0</v>
      </c>
      <c r="U286" s="11">
        <f>'т.2000 выгрузка '!U259</f>
        <v>0</v>
      </c>
      <c r="V286" s="18">
        <f t="shared" si="122"/>
        <v>0</v>
      </c>
      <c r="W286" s="18">
        <f t="shared" si="123"/>
        <v>0</v>
      </c>
      <c r="X286" s="18">
        <f t="shared" si="124"/>
        <v>0</v>
      </c>
      <c r="Y286" s="18">
        <f t="shared" si="125"/>
        <v>0</v>
      </c>
      <c r="Z286" s="18">
        <f t="shared" si="126"/>
        <v>0</v>
      </c>
      <c r="AA286" s="18">
        <f t="shared" si="127"/>
        <v>0</v>
      </c>
      <c r="AB286" s="18">
        <f t="shared" si="128"/>
        <v>0</v>
      </c>
      <c r="AC286" s="18">
        <f t="shared" si="129"/>
        <v>0</v>
      </c>
      <c r="AD286" s="18">
        <f t="shared" si="130"/>
        <v>0</v>
      </c>
      <c r="AE286" s="8">
        <f t="shared" si="131"/>
        <v>0</v>
      </c>
      <c r="AF286" s="8">
        <f t="shared" si="132"/>
        <v>0</v>
      </c>
      <c r="AG286" s="8">
        <f t="shared" si="116"/>
        <v>0</v>
      </c>
      <c r="AH286" s="8">
        <f t="shared" si="117"/>
        <v>0</v>
      </c>
      <c r="AI286" s="8">
        <f t="shared" si="118"/>
        <v>0</v>
      </c>
    </row>
    <row r="287" spans="1:35" ht="13.2" customHeight="1">
      <c r="A287" s="10" t="s">
        <v>770</v>
      </c>
      <c r="B287" s="10" t="s">
        <v>771</v>
      </c>
      <c r="C287" s="10" t="s">
        <v>772</v>
      </c>
      <c r="D287" s="11">
        <f>'т.2000 выгрузка '!D260</f>
        <v>0</v>
      </c>
      <c r="E287" s="11">
        <f>'т.2000 выгрузка '!E260</f>
        <v>0</v>
      </c>
      <c r="F287" s="11">
        <f>'т.2000 выгрузка '!F260</f>
        <v>0</v>
      </c>
      <c r="G287" s="11">
        <f>'т.2000 выгрузка '!G260</f>
        <v>0</v>
      </c>
      <c r="H287" s="11">
        <f>'т.2000 выгрузка '!H260</f>
        <v>0</v>
      </c>
      <c r="I287" s="11">
        <f>'т.2000 выгрузка '!I260</f>
        <v>0</v>
      </c>
      <c r="J287" s="11">
        <f>'т.2000 выгрузка '!J260</f>
        <v>0</v>
      </c>
      <c r="K287" s="11">
        <f>'т.2000 выгрузка '!K260</f>
        <v>0</v>
      </c>
      <c r="L287" s="11">
        <f>'т.2000 выгрузка '!L260</f>
        <v>0</v>
      </c>
      <c r="M287" s="11">
        <f>'т.2000 выгрузка '!M260</f>
        <v>0</v>
      </c>
      <c r="N287" s="11">
        <f>'т.2000 выгрузка '!N260</f>
        <v>0</v>
      </c>
      <c r="O287" s="11">
        <f>'т.2000 выгрузка '!O260</f>
        <v>0</v>
      </c>
      <c r="P287" s="11">
        <f>'т.2000 выгрузка '!P260</f>
        <v>0</v>
      </c>
      <c r="Q287" s="11">
        <f>'т.2000 выгрузка '!Q260</f>
        <v>0</v>
      </c>
      <c r="R287" s="11">
        <f>'т.2000 выгрузка '!R260</f>
        <v>0</v>
      </c>
      <c r="S287" s="11">
        <f>'т.2000 выгрузка '!S260</f>
        <v>0</v>
      </c>
      <c r="T287" s="11">
        <f>'т.2000 выгрузка '!T260</f>
        <v>0</v>
      </c>
      <c r="U287" s="11">
        <f>'т.2000 выгрузка '!U260</f>
        <v>0</v>
      </c>
      <c r="V287" s="18">
        <f t="shared" si="122"/>
        <v>0</v>
      </c>
      <c r="W287" s="18">
        <f t="shared" si="123"/>
        <v>0</v>
      </c>
      <c r="X287" s="18">
        <f t="shared" si="124"/>
        <v>0</v>
      </c>
      <c r="Y287" s="18">
        <f t="shared" si="125"/>
        <v>0</v>
      </c>
      <c r="Z287" s="18">
        <f t="shared" si="126"/>
        <v>0</v>
      </c>
      <c r="AA287" s="18">
        <f t="shared" si="127"/>
        <v>0</v>
      </c>
      <c r="AB287" s="18">
        <f t="shared" si="128"/>
        <v>0</v>
      </c>
      <c r="AC287" s="18">
        <f t="shared" si="129"/>
        <v>0</v>
      </c>
      <c r="AD287" s="18">
        <f t="shared" si="130"/>
        <v>0</v>
      </c>
      <c r="AE287" s="8">
        <f t="shared" si="131"/>
        <v>0</v>
      </c>
      <c r="AF287" s="8">
        <f t="shared" si="132"/>
        <v>0</v>
      </c>
      <c r="AG287" s="8">
        <f t="shared" si="116"/>
        <v>0</v>
      </c>
      <c r="AH287" s="8">
        <f t="shared" si="117"/>
        <v>0</v>
      </c>
      <c r="AI287" s="8">
        <f t="shared" si="118"/>
        <v>0</v>
      </c>
    </row>
    <row r="288" spans="1:35" ht="13.2" customHeight="1">
      <c r="A288" s="10" t="s">
        <v>773</v>
      </c>
      <c r="B288" s="10" t="s">
        <v>774</v>
      </c>
      <c r="C288" s="10" t="s">
        <v>775</v>
      </c>
      <c r="D288" s="11">
        <f>'т.2000 выгрузка '!D261</f>
        <v>0</v>
      </c>
      <c r="E288" s="11">
        <f>'т.2000 выгрузка '!E261</f>
        <v>0</v>
      </c>
      <c r="F288" s="11">
        <f>'т.2000 выгрузка '!F261</f>
        <v>0</v>
      </c>
      <c r="G288" s="11">
        <f>'т.2000 выгрузка '!G261</f>
        <v>0</v>
      </c>
      <c r="H288" s="11">
        <f>'т.2000 выгрузка '!H261</f>
        <v>0</v>
      </c>
      <c r="I288" s="11">
        <f>'т.2000 выгрузка '!I261</f>
        <v>0</v>
      </c>
      <c r="J288" s="11">
        <f>'т.2000 выгрузка '!J261</f>
        <v>0</v>
      </c>
      <c r="K288" s="11">
        <f>'т.2000 выгрузка '!K261</f>
        <v>0</v>
      </c>
      <c r="L288" s="11">
        <f>'т.2000 выгрузка '!L261</f>
        <v>0</v>
      </c>
      <c r="M288" s="11">
        <f>'т.2000 выгрузка '!M261</f>
        <v>0</v>
      </c>
      <c r="N288" s="11">
        <f>'т.2000 выгрузка '!N261</f>
        <v>0</v>
      </c>
      <c r="O288" s="11">
        <f>'т.2000 выгрузка '!O261</f>
        <v>0</v>
      </c>
      <c r="P288" s="11">
        <f>'т.2000 выгрузка '!P261</f>
        <v>0</v>
      </c>
      <c r="Q288" s="11">
        <f>'т.2000 выгрузка '!Q261</f>
        <v>0</v>
      </c>
      <c r="R288" s="11">
        <f>'т.2000 выгрузка '!R261</f>
        <v>0</v>
      </c>
      <c r="S288" s="11">
        <f>'т.2000 выгрузка '!S261</f>
        <v>0</v>
      </c>
      <c r="T288" s="11">
        <f>'т.2000 выгрузка '!T261</f>
        <v>0</v>
      </c>
      <c r="U288" s="11">
        <f>'т.2000 выгрузка '!U261</f>
        <v>0</v>
      </c>
      <c r="V288" s="18">
        <f t="shared" si="122"/>
        <v>0</v>
      </c>
      <c r="W288" s="18">
        <f t="shared" si="123"/>
        <v>0</v>
      </c>
      <c r="X288" s="18">
        <f t="shared" si="124"/>
        <v>0</v>
      </c>
      <c r="Y288" s="18">
        <f t="shared" si="125"/>
        <v>0</v>
      </c>
      <c r="Z288" s="18">
        <f t="shared" si="126"/>
        <v>0</v>
      </c>
      <c r="AA288" s="18">
        <f t="shared" si="127"/>
        <v>0</v>
      </c>
      <c r="AB288" s="18">
        <f t="shared" si="128"/>
        <v>0</v>
      </c>
      <c r="AC288" s="18">
        <f t="shared" si="129"/>
        <v>0</v>
      </c>
      <c r="AD288" s="18">
        <f t="shared" si="130"/>
        <v>0</v>
      </c>
      <c r="AE288" s="8">
        <f t="shared" si="131"/>
        <v>0</v>
      </c>
      <c r="AF288" s="8">
        <f t="shared" si="132"/>
        <v>0</v>
      </c>
      <c r="AG288" s="8">
        <f t="shared" si="116"/>
        <v>0</v>
      </c>
      <c r="AH288" s="8">
        <f t="shared" si="117"/>
        <v>0</v>
      </c>
      <c r="AI288" s="8">
        <f t="shared" si="118"/>
        <v>0</v>
      </c>
    </row>
    <row r="289" spans="1:35" ht="13.2" customHeight="1">
      <c r="A289" s="10" t="s">
        <v>776</v>
      </c>
      <c r="B289" s="10" t="s">
        <v>777</v>
      </c>
      <c r="C289" s="10" t="s">
        <v>778</v>
      </c>
      <c r="D289" s="11">
        <f>'т.2000 выгрузка '!D262</f>
        <v>0</v>
      </c>
      <c r="E289" s="11">
        <f>'т.2000 выгрузка '!E262</f>
        <v>0</v>
      </c>
      <c r="F289" s="11">
        <f>'т.2000 выгрузка '!F262</f>
        <v>0</v>
      </c>
      <c r="G289" s="11">
        <f>'т.2000 выгрузка '!G262</f>
        <v>0</v>
      </c>
      <c r="H289" s="11">
        <f>'т.2000 выгрузка '!H262</f>
        <v>0</v>
      </c>
      <c r="I289" s="11">
        <f>'т.2000 выгрузка '!I262</f>
        <v>0</v>
      </c>
      <c r="J289" s="11">
        <f>'т.2000 выгрузка '!J262</f>
        <v>0</v>
      </c>
      <c r="K289" s="11">
        <f>'т.2000 выгрузка '!K262</f>
        <v>0</v>
      </c>
      <c r="L289" s="11">
        <f>'т.2000 выгрузка '!L262</f>
        <v>0</v>
      </c>
      <c r="M289" s="11">
        <f>'т.2000 выгрузка '!M262</f>
        <v>0</v>
      </c>
      <c r="N289" s="11">
        <f>'т.2000 выгрузка '!N262</f>
        <v>0</v>
      </c>
      <c r="O289" s="11">
        <f>'т.2000 выгрузка '!O262</f>
        <v>0</v>
      </c>
      <c r="P289" s="11">
        <f>'т.2000 выгрузка '!P262</f>
        <v>0</v>
      </c>
      <c r="Q289" s="11">
        <f>'т.2000 выгрузка '!Q262</f>
        <v>0</v>
      </c>
      <c r="R289" s="11">
        <f>'т.2000 выгрузка '!R262</f>
        <v>0</v>
      </c>
      <c r="S289" s="11">
        <f>'т.2000 выгрузка '!S262</f>
        <v>0</v>
      </c>
      <c r="T289" s="11">
        <f>'т.2000 выгрузка '!T262</f>
        <v>0</v>
      </c>
      <c r="U289" s="11">
        <f>'т.2000 выгрузка '!U262</f>
        <v>0</v>
      </c>
      <c r="V289" s="18">
        <f t="shared" si="122"/>
        <v>0</v>
      </c>
      <c r="W289" s="18">
        <f t="shared" si="123"/>
        <v>0</v>
      </c>
      <c r="X289" s="18">
        <f t="shared" si="124"/>
        <v>0</v>
      </c>
      <c r="Y289" s="18">
        <f t="shared" si="125"/>
        <v>0</v>
      </c>
      <c r="Z289" s="18">
        <f t="shared" si="126"/>
        <v>0</v>
      </c>
      <c r="AA289" s="18">
        <f t="shared" si="127"/>
        <v>0</v>
      </c>
      <c r="AB289" s="18">
        <f t="shared" si="128"/>
        <v>0</v>
      </c>
      <c r="AC289" s="18">
        <f t="shared" si="129"/>
        <v>0</v>
      </c>
      <c r="AD289" s="18">
        <f t="shared" si="130"/>
        <v>0</v>
      </c>
      <c r="AE289" s="8">
        <f t="shared" si="131"/>
        <v>0</v>
      </c>
      <c r="AF289" s="8">
        <f t="shared" si="132"/>
        <v>0</v>
      </c>
      <c r="AG289" s="8">
        <f t="shared" si="116"/>
        <v>0</v>
      </c>
      <c r="AH289" s="8">
        <f t="shared" si="117"/>
        <v>0</v>
      </c>
      <c r="AI289" s="8">
        <f t="shared" si="118"/>
        <v>0</v>
      </c>
    </row>
    <row r="290" spans="1:35" ht="13.2" customHeight="1">
      <c r="A290" s="10" t="s">
        <v>779</v>
      </c>
      <c r="B290" s="10" t="s">
        <v>780</v>
      </c>
      <c r="C290" s="10" t="s">
        <v>781</v>
      </c>
      <c r="D290" s="11">
        <f>'т.2000 выгрузка '!D263</f>
        <v>0</v>
      </c>
      <c r="E290" s="11">
        <f>'т.2000 выгрузка '!E263</f>
        <v>0</v>
      </c>
      <c r="F290" s="11">
        <f>'т.2000 выгрузка '!F263</f>
        <v>0</v>
      </c>
      <c r="G290" s="11">
        <f>'т.2000 выгрузка '!G263</f>
        <v>0</v>
      </c>
      <c r="H290" s="11">
        <f>'т.2000 выгрузка '!H263</f>
        <v>0</v>
      </c>
      <c r="I290" s="11">
        <f>'т.2000 выгрузка '!I263</f>
        <v>0</v>
      </c>
      <c r="J290" s="11">
        <f>'т.2000 выгрузка '!J263</f>
        <v>0</v>
      </c>
      <c r="K290" s="11">
        <f>'т.2000 выгрузка '!K263</f>
        <v>0</v>
      </c>
      <c r="L290" s="11">
        <f>'т.2000 выгрузка '!L263</f>
        <v>0</v>
      </c>
      <c r="M290" s="11">
        <f>'т.2000 выгрузка '!M263</f>
        <v>0</v>
      </c>
      <c r="N290" s="11">
        <f>'т.2000 выгрузка '!N263</f>
        <v>0</v>
      </c>
      <c r="O290" s="11">
        <f>'т.2000 выгрузка '!O263</f>
        <v>0</v>
      </c>
      <c r="P290" s="11">
        <f>'т.2000 выгрузка '!P263</f>
        <v>0</v>
      </c>
      <c r="Q290" s="11">
        <f>'т.2000 выгрузка '!Q263</f>
        <v>0</v>
      </c>
      <c r="R290" s="11">
        <f>'т.2000 выгрузка '!R263</f>
        <v>0</v>
      </c>
      <c r="S290" s="11">
        <f>'т.2000 выгрузка '!S263</f>
        <v>0</v>
      </c>
      <c r="T290" s="11">
        <f>'т.2000 выгрузка '!T263</f>
        <v>0</v>
      </c>
      <c r="U290" s="11">
        <f>'т.2000 выгрузка '!U263</f>
        <v>0</v>
      </c>
      <c r="V290" s="18">
        <f t="shared" si="122"/>
        <v>0</v>
      </c>
      <c r="W290" s="18">
        <f t="shared" si="123"/>
        <v>0</v>
      </c>
      <c r="X290" s="18">
        <f t="shared" si="124"/>
        <v>0</v>
      </c>
      <c r="Y290" s="18">
        <f t="shared" si="125"/>
        <v>0</v>
      </c>
      <c r="Z290" s="18">
        <f t="shared" si="126"/>
        <v>0</v>
      </c>
      <c r="AA290" s="18">
        <f t="shared" si="127"/>
        <v>0</v>
      </c>
      <c r="AB290" s="18">
        <f t="shared" si="128"/>
        <v>0</v>
      </c>
      <c r="AC290" s="18">
        <f t="shared" si="129"/>
        <v>0</v>
      </c>
      <c r="AD290" s="18">
        <f t="shared" si="130"/>
        <v>0</v>
      </c>
      <c r="AE290" s="8">
        <f t="shared" si="131"/>
        <v>0</v>
      </c>
      <c r="AF290" s="8">
        <f t="shared" si="132"/>
        <v>0</v>
      </c>
      <c r="AG290" s="8">
        <f t="shared" si="116"/>
        <v>0</v>
      </c>
      <c r="AH290" s="8">
        <f t="shared" si="117"/>
        <v>0</v>
      </c>
      <c r="AI290" s="8">
        <f t="shared" si="118"/>
        <v>0</v>
      </c>
    </row>
    <row r="291" spans="1:35" ht="13.2" customHeight="1">
      <c r="A291" s="10" t="s">
        <v>782</v>
      </c>
      <c r="B291" s="10" t="s">
        <v>783</v>
      </c>
      <c r="C291" s="10" t="s">
        <v>784</v>
      </c>
      <c r="D291" s="11">
        <f>'т.2000 выгрузка '!D264</f>
        <v>0</v>
      </c>
      <c r="E291" s="11">
        <f>'т.2000 выгрузка '!E264</f>
        <v>0</v>
      </c>
      <c r="F291" s="11">
        <f>'т.2000 выгрузка '!F264</f>
        <v>0</v>
      </c>
      <c r="G291" s="11">
        <f>'т.2000 выгрузка '!G264</f>
        <v>0</v>
      </c>
      <c r="H291" s="11">
        <f>'т.2000 выгрузка '!H264</f>
        <v>0</v>
      </c>
      <c r="I291" s="11">
        <f>'т.2000 выгрузка '!I264</f>
        <v>0</v>
      </c>
      <c r="J291" s="11">
        <f>'т.2000 выгрузка '!J264</f>
        <v>0</v>
      </c>
      <c r="K291" s="11">
        <f>'т.2000 выгрузка '!K264</f>
        <v>0</v>
      </c>
      <c r="L291" s="11">
        <f>'т.2000 выгрузка '!L264</f>
        <v>0</v>
      </c>
      <c r="M291" s="11">
        <f>'т.2000 выгрузка '!M264</f>
        <v>0</v>
      </c>
      <c r="N291" s="11">
        <f>'т.2000 выгрузка '!N264</f>
        <v>0</v>
      </c>
      <c r="O291" s="11">
        <f>'т.2000 выгрузка '!O264</f>
        <v>0</v>
      </c>
      <c r="P291" s="11">
        <f>'т.2000 выгрузка '!P264</f>
        <v>0</v>
      </c>
      <c r="Q291" s="11">
        <f>'т.2000 выгрузка '!Q264</f>
        <v>0</v>
      </c>
      <c r="R291" s="11">
        <f>'т.2000 выгрузка '!R264</f>
        <v>0</v>
      </c>
      <c r="S291" s="11">
        <f>'т.2000 выгрузка '!S264</f>
        <v>0</v>
      </c>
      <c r="T291" s="11">
        <f>'т.2000 выгрузка '!T264</f>
        <v>0</v>
      </c>
      <c r="U291" s="11">
        <f>'т.2000 выгрузка '!U264</f>
        <v>0</v>
      </c>
      <c r="V291" s="18">
        <f t="shared" si="122"/>
        <v>0</v>
      </c>
      <c r="W291" s="18">
        <f t="shared" si="123"/>
        <v>0</v>
      </c>
      <c r="X291" s="18">
        <f t="shared" si="124"/>
        <v>0</v>
      </c>
      <c r="Y291" s="18">
        <f t="shared" si="125"/>
        <v>0</v>
      </c>
      <c r="Z291" s="18">
        <f t="shared" si="126"/>
        <v>0</v>
      </c>
      <c r="AA291" s="18">
        <f t="shared" si="127"/>
        <v>0</v>
      </c>
      <c r="AB291" s="18">
        <f t="shared" si="128"/>
        <v>0</v>
      </c>
      <c r="AC291" s="18">
        <f t="shared" si="129"/>
        <v>0</v>
      </c>
      <c r="AD291" s="18">
        <f t="shared" si="130"/>
        <v>0</v>
      </c>
      <c r="AE291" s="8">
        <f t="shared" si="131"/>
        <v>0</v>
      </c>
      <c r="AF291" s="8">
        <f t="shared" si="132"/>
        <v>0</v>
      </c>
      <c r="AG291" s="8">
        <f t="shared" si="116"/>
        <v>0</v>
      </c>
      <c r="AH291" s="8">
        <f t="shared" si="117"/>
        <v>0</v>
      </c>
      <c r="AI291" s="8">
        <f t="shared" si="118"/>
        <v>0</v>
      </c>
    </row>
    <row r="292" spans="1:35" ht="13.2" customHeight="1">
      <c r="A292" s="12" t="s">
        <v>785</v>
      </c>
      <c r="B292" s="12" t="s">
        <v>786</v>
      </c>
      <c r="C292" s="12" t="s">
        <v>787</v>
      </c>
      <c r="D292" s="11">
        <f>'т.2000 выгрузка '!D265</f>
        <v>0</v>
      </c>
      <c r="E292" s="11">
        <f>'т.2000 выгрузка '!E265</f>
        <v>0</v>
      </c>
      <c r="F292" s="11">
        <f>'т.2000 выгрузка '!F265</f>
        <v>0</v>
      </c>
      <c r="G292" s="11">
        <f>'т.2000 выгрузка '!G265</f>
        <v>0</v>
      </c>
      <c r="H292" s="11">
        <f>'т.2000 выгрузка '!H265</f>
        <v>0</v>
      </c>
      <c r="I292" s="11">
        <f>'т.2000 выгрузка '!I265</f>
        <v>0</v>
      </c>
      <c r="J292" s="11">
        <f>'т.2000 выгрузка '!J265</f>
        <v>0</v>
      </c>
      <c r="K292" s="11">
        <f>'т.2000 выгрузка '!K265</f>
        <v>0</v>
      </c>
      <c r="L292" s="11">
        <f>'т.2000 выгрузка '!L265</f>
        <v>0</v>
      </c>
      <c r="M292" s="11">
        <f>'т.2000 выгрузка '!M265</f>
        <v>0</v>
      </c>
      <c r="N292" s="11">
        <f>'т.2000 выгрузка '!N265</f>
        <v>0</v>
      </c>
      <c r="O292" s="11">
        <f>'т.2000 выгрузка '!O265</f>
        <v>0</v>
      </c>
      <c r="P292" s="11">
        <f>'т.2000 выгрузка '!P265</f>
        <v>0</v>
      </c>
      <c r="Q292" s="11">
        <f>'т.2000 выгрузка '!Q265</f>
        <v>0</v>
      </c>
      <c r="R292" s="11">
        <f>'т.2000 выгрузка '!R265</f>
        <v>0</v>
      </c>
      <c r="S292" s="11">
        <f>'т.2000 выгрузка '!S265</f>
        <v>0</v>
      </c>
      <c r="T292" s="11">
        <f>'т.2000 выгрузка '!T265</f>
        <v>0</v>
      </c>
      <c r="U292" s="11">
        <f>'т.2000 выгрузка '!U265</f>
        <v>0</v>
      </c>
      <c r="V292" s="18">
        <f t="shared" si="122"/>
        <v>0</v>
      </c>
      <c r="W292" s="18">
        <f t="shared" si="123"/>
        <v>0</v>
      </c>
      <c r="X292" s="18">
        <f t="shared" si="124"/>
        <v>0</v>
      </c>
      <c r="Y292" s="18">
        <f t="shared" si="125"/>
        <v>0</v>
      </c>
      <c r="Z292" s="18">
        <f t="shared" si="126"/>
        <v>0</v>
      </c>
      <c r="AA292" s="18">
        <f t="shared" si="127"/>
        <v>0</v>
      </c>
      <c r="AB292" s="18">
        <f t="shared" si="128"/>
        <v>0</v>
      </c>
      <c r="AC292" s="18">
        <f t="shared" si="129"/>
        <v>0</v>
      </c>
      <c r="AD292" s="18">
        <f t="shared" si="130"/>
        <v>0</v>
      </c>
      <c r="AE292" s="8">
        <f t="shared" si="131"/>
        <v>0</v>
      </c>
      <c r="AF292" s="8">
        <f t="shared" si="132"/>
        <v>0</v>
      </c>
      <c r="AG292" s="8">
        <f t="shared" si="116"/>
        <v>0</v>
      </c>
      <c r="AH292" s="8">
        <f t="shared" si="117"/>
        <v>0</v>
      </c>
      <c r="AI292" s="8">
        <f t="shared" si="118"/>
        <v>0</v>
      </c>
    </row>
    <row r="293" spans="1:35">
      <c r="A293" s="30" t="s">
        <v>812</v>
      </c>
      <c r="B293" s="31"/>
      <c r="C293" s="31"/>
      <c r="D293" s="32">
        <f>D270-D284-D285-D286-D287-D288-D289-D290-D291-D292</f>
        <v>0</v>
      </c>
      <c r="E293" s="32">
        <f t="shared" ref="E293:U293" si="133">E270-E284-E285-E286-E287-E288-E289-E290-E291-E292</f>
        <v>0</v>
      </c>
      <c r="F293" s="32">
        <f t="shared" si="133"/>
        <v>0</v>
      </c>
      <c r="G293" s="32">
        <f t="shared" si="133"/>
        <v>0</v>
      </c>
      <c r="H293" s="32">
        <f t="shared" si="133"/>
        <v>0</v>
      </c>
      <c r="I293" s="32">
        <f t="shared" si="133"/>
        <v>0</v>
      </c>
      <c r="J293" s="32">
        <f t="shared" si="133"/>
        <v>0</v>
      </c>
      <c r="K293" s="32">
        <f t="shared" si="133"/>
        <v>0</v>
      </c>
      <c r="L293" s="32">
        <f t="shared" si="133"/>
        <v>0</v>
      </c>
      <c r="M293" s="32">
        <f t="shared" si="133"/>
        <v>0</v>
      </c>
      <c r="N293" s="32">
        <f t="shared" si="133"/>
        <v>0</v>
      </c>
      <c r="O293" s="32">
        <f t="shared" si="133"/>
        <v>0</v>
      </c>
      <c r="P293" s="32">
        <f t="shared" si="133"/>
        <v>0</v>
      </c>
      <c r="Q293" s="32">
        <f t="shared" si="133"/>
        <v>0</v>
      </c>
      <c r="R293" s="32">
        <f t="shared" si="133"/>
        <v>0</v>
      </c>
      <c r="S293" s="32">
        <f t="shared" si="133"/>
        <v>0</v>
      </c>
      <c r="T293" s="32">
        <f t="shared" si="133"/>
        <v>0</v>
      </c>
      <c r="U293" s="32">
        <f t="shared" si="133"/>
        <v>0</v>
      </c>
      <c r="V293" s="21">
        <f t="shared" si="122"/>
        <v>0</v>
      </c>
      <c r="W293" s="21">
        <f t="shared" si="123"/>
        <v>0</v>
      </c>
      <c r="X293" s="21">
        <f t="shared" si="124"/>
        <v>0</v>
      </c>
      <c r="Y293" s="21">
        <f t="shared" si="125"/>
        <v>0</v>
      </c>
      <c r="Z293" s="21">
        <f t="shared" si="126"/>
        <v>0</v>
      </c>
      <c r="AA293" s="21">
        <f t="shared" si="127"/>
        <v>0</v>
      </c>
      <c r="AB293" s="21">
        <f t="shared" si="128"/>
        <v>0</v>
      </c>
      <c r="AC293" s="21">
        <f t="shared" si="129"/>
        <v>0</v>
      </c>
      <c r="AD293" s="21">
        <f t="shared" si="130"/>
        <v>0</v>
      </c>
      <c r="AE293" s="33">
        <f t="shared" si="131"/>
        <v>0</v>
      </c>
      <c r="AF293" s="33">
        <f t="shared" si="132"/>
        <v>0</v>
      </c>
      <c r="AG293" s="33">
        <f t="shared" si="116"/>
        <v>0</v>
      </c>
      <c r="AH293" s="33">
        <f t="shared" si="117"/>
        <v>0</v>
      </c>
      <c r="AI293" s="33">
        <f t="shared" si="118"/>
        <v>0</v>
      </c>
    </row>
    <row r="294" spans="1:35">
      <c r="A294" s="4"/>
      <c r="B294" s="4"/>
      <c r="C294" s="4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</row>
    <row r="295" spans="1:35">
      <c r="A295" s="4"/>
      <c r="B295" s="4"/>
      <c r="C295" s="4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</row>
    <row r="296" spans="1:35">
      <c r="A296" s="4"/>
      <c r="B296" s="4"/>
      <c r="C296" s="4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</row>
    <row r="297" spans="1:35">
      <c r="A297" s="4"/>
      <c r="B297" s="4"/>
      <c r="C297" s="4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</row>
    <row r="298" spans="1:35">
      <c r="A298" s="4"/>
      <c r="B298" s="4"/>
      <c r="C298" s="4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</row>
    <row r="299" spans="1:35">
      <c r="A299" s="4"/>
      <c r="B299" s="4"/>
      <c r="C299" s="4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</row>
    <row r="300" spans="1:35">
      <c r="A300" s="4"/>
      <c r="B300" s="4"/>
      <c r="C300" s="4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</row>
    <row r="301" spans="1:35">
      <c r="A301" s="4"/>
      <c r="B301" s="4"/>
      <c r="C301" s="4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</row>
    <row r="302" spans="1:35">
      <c r="A302" s="4"/>
      <c r="B302" s="4"/>
      <c r="C302" s="4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</row>
    <row r="303" spans="1:35">
      <c r="A303" s="4"/>
      <c r="B303" s="4"/>
      <c r="C303" s="4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</row>
    <row r="304" spans="1:35">
      <c r="A304" s="4"/>
      <c r="B304" s="4"/>
      <c r="C304" s="4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</row>
    <row r="305" spans="1:30">
      <c r="A305" s="4"/>
      <c r="B305" s="4"/>
      <c r="C305" s="4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</row>
    <row r="306" spans="1:30">
      <c r="A306" s="4"/>
      <c r="B306" s="4"/>
      <c r="C306" s="4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</row>
    <row r="307" spans="1:30">
      <c r="A307" s="4"/>
      <c r="B307" s="4"/>
      <c r="C307" s="4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</row>
    <row r="308" spans="1:30">
      <c r="A308" s="4"/>
      <c r="B308" s="4"/>
      <c r="C308" s="4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</row>
    <row r="309" spans="1:30">
      <c r="A309" s="4"/>
      <c r="B309" s="4"/>
      <c r="C309" s="4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</row>
    <row r="310" spans="1:30">
      <c r="A310" s="4"/>
      <c r="B310" s="4"/>
      <c r="C310" s="4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</row>
    <row r="311" spans="1:30">
      <c r="A311" s="4"/>
      <c r="B311" s="4"/>
      <c r="C311" s="4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</row>
    <row r="312" spans="1:30">
      <c r="A312" s="4"/>
      <c r="B312" s="4"/>
      <c r="C312" s="4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</row>
    <row r="313" spans="1:30">
      <c r="A313" s="4"/>
      <c r="B313" s="4"/>
      <c r="C313" s="4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</row>
    <row r="314" spans="1:30">
      <c r="A314" s="4"/>
      <c r="B314" s="4"/>
      <c r="C314" s="4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</row>
    <row r="315" spans="1:30">
      <c r="A315" s="4"/>
      <c r="B315" s="4"/>
      <c r="C315" s="4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</row>
    <row r="316" spans="1:30">
      <c r="A316" s="4"/>
      <c r="B316" s="4"/>
      <c r="C316" s="4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</row>
    <row r="317" spans="1:30">
      <c r="A317" s="4"/>
      <c r="B317" s="4"/>
      <c r="C317" s="4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</row>
    <row r="318" spans="1:30">
      <c r="A318" s="4"/>
      <c r="B318" s="4"/>
      <c r="C318" s="4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</row>
    <row r="319" spans="1:30">
      <c r="A319" s="4"/>
      <c r="B319" s="4"/>
      <c r="C319" s="4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</row>
    <row r="320" spans="1:30">
      <c r="A320" s="4"/>
      <c r="B320" s="4"/>
      <c r="C320" s="4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</row>
    <row r="321" spans="1:30">
      <c r="A321" s="4"/>
      <c r="B321" s="4"/>
      <c r="C321" s="4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</row>
    <row r="322" spans="1:30">
      <c r="A322" s="4"/>
      <c r="B322" s="4"/>
      <c r="C322" s="4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</row>
    <row r="323" spans="1:30">
      <c r="A323" s="4"/>
      <c r="B323" s="4"/>
      <c r="C323" s="4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</row>
    <row r="324" spans="1:30">
      <c r="A324" s="4"/>
      <c r="B324" s="4"/>
      <c r="C324" s="4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</row>
    <row r="325" spans="1:30">
      <c r="A325" s="4"/>
      <c r="B325" s="4"/>
      <c r="C325" s="4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</row>
    <row r="326" spans="1:30">
      <c r="A326" s="4"/>
      <c r="B326" s="4"/>
      <c r="C326" s="4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</row>
    <row r="327" spans="1:30">
      <c r="A327" s="4"/>
      <c r="B327" s="4"/>
      <c r="C327" s="4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</row>
    <row r="328" spans="1:30">
      <c r="A328" s="4"/>
      <c r="B328" s="4"/>
      <c r="C328" s="4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</row>
    <row r="329" spans="1:30">
      <c r="A329" s="4"/>
      <c r="B329" s="4"/>
      <c r="C329" s="4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</row>
    <row r="330" spans="1:30">
      <c r="A330" s="4"/>
      <c r="B330" s="4"/>
      <c r="C330" s="4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</row>
    <row r="331" spans="1:30">
      <c r="A331" s="4"/>
      <c r="B331" s="4"/>
      <c r="C331" s="4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</row>
    <row r="332" spans="1:30">
      <c r="A332" s="4"/>
      <c r="B332" s="4"/>
      <c r="C332" s="4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</row>
    <row r="333" spans="1:30">
      <c r="A333" s="4"/>
      <c r="B333" s="4"/>
      <c r="C333" s="4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</row>
    <row r="334" spans="1:30">
      <c r="A334" s="4"/>
      <c r="B334" s="4"/>
      <c r="C334" s="4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</row>
    <row r="335" spans="1:30">
      <c r="A335" s="4"/>
      <c r="B335" s="4"/>
      <c r="C335" s="4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</row>
    <row r="336" spans="1:30">
      <c r="A336" s="4"/>
      <c r="B336" s="4"/>
      <c r="C336" s="4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</row>
    <row r="337" spans="1:30">
      <c r="A337" s="4"/>
      <c r="B337" s="4"/>
      <c r="C337" s="4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</row>
    <row r="338" spans="1:30">
      <c r="A338" s="4"/>
      <c r="B338" s="4"/>
      <c r="C338" s="4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</row>
    <row r="339" spans="1:30">
      <c r="A339" s="4"/>
      <c r="B339" s="4"/>
      <c r="C339" s="4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</row>
    <row r="340" spans="1:30">
      <c r="A340" s="4"/>
      <c r="B340" s="4"/>
      <c r="C340" s="4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</row>
    <row r="341" spans="1:30">
      <c r="A341" s="4"/>
      <c r="B341" s="4"/>
      <c r="C341" s="4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</row>
    <row r="342" spans="1:30">
      <c r="A342" s="4"/>
      <c r="B342" s="4"/>
      <c r="C342" s="4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</row>
    <row r="343" spans="1:30">
      <c r="A343" s="4"/>
      <c r="B343" s="4"/>
      <c r="C343" s="4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</row>
    <row r="344" spans="1:30">
      <c r="A344" s="4"/>
      <c r="B344" s="4"/>
      <c r="C344" s="4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</row>
    <row r="345" spans="1:30">
      <c r="A345" s="4"/>
      <c r="B345" s="4"/>
      <c r="C345" s="4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</row>
    <row r="346" spans="1:30">
      <c r="A346" s="4"/>
      <c r="B346" s="4"/>
      <c r="C346" s="4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</row>
    <row r="347" spans="1:30">
      <c r="A347" s="4"/>
      <c r="B347" s="4"/>
      <c r="C347" s="4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</row>
    <row r="348" spans="1:30">
      <c r="A348" s="4"/>
      <c r="B348" s="4"/>
      <c r="C348" s="4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</row>
    <row r="349" spans="1:30">
      <c r="A349" s="4"/>
      <c r="B349" s="4"/>
      <c r="C349" s="4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</row>
    <row r="350" spans="1:30">
      <c r="A350" s="4"/>
      <c r="B350" s="4"/>
      <c r="C350" s="4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</row>
    <row r="351" spans="1:30">
      <c r="A351" s="4"/>
      <c r="B351" s="4"/>
      <c r="C351" s="4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</row>
    <row r="352" spans="1:30">
      <c r="A352" s="4"/>
      <c r="B352" s="4"/>
      <c r="C352" s="4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</row>
    <row r="353" spans="1:30">
      <c r="A353" s="4"/>
      <c r="B353" s="4"/>
      <c r="C353" s="4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</row>
    <row r="354" spans="1:30">
      <c r="A354" s="4"/>
      <c r="B354" s="4"/>
      <c r="C354" s="4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</row>
    <row r="355" spans="1:30">
      <c r="A355" s="4"/>
      <c r="B355" s="4"/>
      <c r="C355" s="4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</row>
    <row r="356" spans="1:30">
      <c r="A356" s="4"/>
      <c r="B356" s="4"/>
      <c r="C356" s="4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</row>
    <row r="357" spans="1:30">
      <c r="A357" s="4"/>
      <c r="B357" s="4"/>
      <c r="C357" s="4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</row>
    <row r="358" spans="1:30">
      <c r="A358" s="4"/>
      <c r="B358" s="4"/>
      <c r="C358" s="4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</row>
    <row r="359" spans="1:30">
      <c r="A359" s="4"/>
      <c r="B359" s="4"/>
      <c r="C359" s="4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</row>
    <row r="360" spans="1:30">
      <c r="A360" s="4"/>
      <c r="B360" s="4"/>
      <c r="C360" s="4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</row>
    <row r="361" spans="1:30">
      <c r="A361" s="4"/>
      <c r="B361" s="4"/>
      <c r="C361" s="4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</row>
    <row r="362" spans="1:30">
      <c r="A362" s="4"/>
      <c r="B362" s="4"/>
      <c r="C362" s="4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</row>
    <row r="363" spans="1:30">
      <c r="A363" s="4"/>
      <c r="B363" s="4"/>
      <c r="C363" s="4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</row>
    <row r="364" spans="1:30">
      <c r="A364" s="4"/>
      <c r="B364" s="4"/>
      <c r="C364" s="4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</row>
    <row r="365" spans="1:30">
      <c r="A365" s="4"/>
      <c r="B365" s="4"/>
      <c r="C365" s="4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</row>
    <row r="366" spans="1:30">
      <c r="A366" s="4"/>
      <c r="B366" s="4"/>
      <c r="C366" s="4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</row>
    <row r="367" spans="1:30">
      <c r="A367" s="4"/>
      <c r="B367" s="4"/>
      <c r="C367" s="4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</row>
    <row r="368" spans="1:30">
      <c r="A368" s="4"/>
      <c r="B368" s="4"/>
      <c r="C368" s="4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</row>
    <row r="369" spans="1:30">
      <c r="A369" s="4"/>
      <c r="B369" s="4"/>
      <c r="C369" s="4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</row>
    <row r="370" spans="1:30">
      <c r="A370" s="4"/>
      <c r="B370" s="4"/>
      <c r="C370" s="4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</row>
    <row r="371" spans="1:30">
      <c r="A371" s="4"/>
      <c r="B371" s="4"/>
      <c r="C371" s="4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</row>
    <row r="372" spans="1:30">
      <c r="A372" s="4"/>
      <c r="B372" s="4"/>
      <c r="C372" s="4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</row>
    <row r="373" spans="1:30">
      <c r="A373" s="4"/>
      <c r="B373" s="4"/>
      <c r="C373" s="4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</row>
    <row r="374" spans="1:30">
      <c r="A374" s="4"/>
      <c r="B374" s="4"/>
      <c r="C374" s="4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</row>
    <row r="375" spans="1:30">
      <c r="A375" s="4"/>
      <c r="B375" s="4"/>
      <c r="C375" s="4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</row>
    <row r="376" spans="1:30">
      <c r="A376" s="4"/>
      <c r="B376" s="4"/>
      <c r="C376" s="4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</row>
    <row r="377" spans="1:30">
      <c r="A377" s="4"/>
      <c r="B377" s="4"/>
      <c r="C377" s="4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</row>
    <row r="378" spans="1:30">
      <c r="A378" s="4"/>
      <c r="B378" s="4"/>
      <c r="C378" s="4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</row>
    <row r="379" spans="1:30">
      <c r="A379" s="4"/>
      <c r="B379" s="4"/>
      <c r="C379" s="4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</row>
    <row r="380" spans="1:30">
      <c r="A380" s="4"/>
      <c r="B380" s="4"/>
      <c r="C380" s="4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</row>
    <row r="381" spans="1:30">
      <c r="A381" s="4"/>
      <c r="B381" s="4"/>
      <c r="C381" s="4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</row>
    <row r="382" spans="1:30">
      <c r="A382" s="4"/>
      <c r="B382" s="4"/>
      <c r="C382" s="4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</row>
    <row r="383" spans="1:30">
      <c r="A383" s="4"/>
      <c r="B383" s="4"/>
      <c r="C383" s="4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</row>
    <row r="384" spans="1:30">
      <c r="A384" s="4"/>
      <c r="B384" s="4"/>
      <c r="C384" s="4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</row>
    <row r="385" spans="1:30">
      <c r="A385" s="4"/>
      <c r="B385" s="4"/>
      <c r="C385" s="4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</row>
    <row r="386" spans="1:30">
      <c r="A386" s="4"/>
      <c r="B386" s="4"/>
      <c r="C386" s="4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</row>
    <row r="387" spans="1:30">
      <c r="A387" s="4"/>
      <c r="B387" s="4"/>
      <c r="C387" s="4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</row>
    <row r="388" spans="1:30">
      <c r="A388" s="4"/>
      <c r="B388" s="4"/>
      <c r="C388" s="4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</row>
    <row r="389" spans="1:30">
      <c r="A389" s="4"/>
      <c r="B389" s="4"/>
      <c r="C389" s="4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</row>
    <row r="390" spans="1:30">
      <c r="A390" s="4"/>
      <c r="B390" s="4"/>
      <c r="C390" s="4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</row>
    <row r="391" spans="1:30">
      <c r="A391" s="4"/>
      <c r="B391" s="4"/>
      <c r="C391" s="4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</row>
    <row r="392" spans="1:30">
      <c r="A392" s="4"/>
      <c r="B392" s="4"/>
      <c r="C392" s="4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</row>
    <row r="393" spans="1:30">
      <c r="A393" s="4"/>
      <c r="B393" s="4"/>
      <c r="C393" s="4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</row>
    <row r="394" spans="1:30">
      <c r="A394" s="4"/>
      <c r="B394" s="4"/>
      <c r="C394" s="4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</row>
    <row r="395" spans="1:30">
      <c r="A395" s="4"/>
      <c r="B395" s="4"/>
      <c r="C395" s="4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</row>
    <row r="396" spans="1:30">
      <c r="A396" s="4"/>
      <c r="B396" s="4"/>
      <c r="C396" s="4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</row>
    <row r="397" spans="1:30">
      <c r="A397" s="4"/>
      <c r="B397" s="4"/>
      <c r="C397" s="4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</row>
    <row r="398" spans="1:30">
      <c r="A398" s="4"/>
      <c r="B398" s="4"/>
      <c r="C398" s="4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</row>
    <row r="399" spans="1:30">
      <c r="A399" s="4"/>
      <c r="B399" s="4"/>
      <c r="C399" s="4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</row>
    <row r="400" spans="1:30">
      <c r="A400" s="4"/>
      <c r="B400" s="4"/>
      <c r="C400" s="4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</row>
    <row r="401" spans="1:30">
      <c r="A401" s="4"/>
      <c r="B401" s="4"/>
      <c r="C401" s="4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</row>
    <row r="402" spans="1:30">
      <c r="A402" s="4"/>
      <c r="B402" s="4"/>
      <c r="C402" s="4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</row>
    <row r="403" spans="1:30">
      <c r="A403" s="4"/>
      <c r="B403" s="4"/>
      <c r="C403" s="4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</row>
    <row r="404" spans="1:30">
      <c r="A404" s="4"/>
      <c r="B404" s="4"/>
      <c r="C404" s="4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</row>
    <row r="405" spans="1:30">
      <c r="A405" s="4"/>
      <c r="B405" s="4"/>
      <c r="C405" s="4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</row>
    <row r="406" spans="1:30">
      <c r="A406" s="4"/>
      <c r="B406" s="4"/>
      <c r="C406" s="4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</row>
    <row r="407" spans="1:30">
      <c r="A407" s="4"/>
      <c r="B407" s="4"/>
      <c r="C407" s="4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</row>
    <row r="408" spans="1:30">
      <c r="A408" s="4"/>
      <c r="B408" s="4"/>
      <c r="C408" s="4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</row>
    <row r="409" spans="1:30">
      <c r="A409" s="4"/>
      <c r="B409" s="4"/>
      <c r="C409" s="4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</row>
    <row r="410" spans="1:30">
      <c r="A410" s="4"/>
      <c r="B410" s="4"/>
      <c r="C410" s="4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</row>
    <row r="411" spans="1:30">
      <c r="A411" s="4"/>
      <c r="B411" s="4"/>
      <c r="C411" s="4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</row>
    <row r="412" spans="1:30">
      <c r="A412" s="4"/>
      <c r="B412" s="4"/>
      <c r="C412" s="4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</row>
    <row r="413" spans="1:30">
      <c r="A413" s="4"/>
      <c r="B413" s="4"/>
      <c r="C413" s="4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</row>
    <row r="414" spans="1:30">
      <c r="A414" s="4"/>
      <c r="B414" s="4"/>
      <c r="C414" s="4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</row>
    <row r="415" spans="1:30">
      <c r="A415" s="4"/>
      <c r="B415" s="4"/>
      <c r="C415" s="4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</row>
    <row r="416" spans="1:30">
      <c r="A416" s="4"/>
      <c r="B416" s="4"/>
      <c r="C416" s="4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</row>
    <row r="417" spans="1:30">
      <c r="A417" s="4"/>
      <c r="B417" s="4"/>
      <c r="C417" s="4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</row>
    <row r="418" spans="1:30">
      <c r="A418" s="4"/>
      <c r="B418" s="4"/>
      <c r="C418" s="4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</row>
    <row r="419" spans="1:30">
      <c r="A419" s="4"/>
      <c r="B419" s="4"/>
      <c r="C419" s="4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</row>
    <row r="420" spans="1:30">
      <c r="A420" s="4"/>
      <c r="B420" s="4"/>
      <c r="C420" s="4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</row>
    <row r="421" spans="1:30">
      <c r="A421" s="4"/>
      <c r="B421" s="4"/>
      <c r="C421" s="4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</row>
    <row r="422" spans="1:30">
      <c r="A422" s="4"/>
      <c r="B422" s="4"/>
      <c r="C422" s="4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</row>
    <row r="423" spans="1:30">
      <c r="A423" s="4"/>
      <c r="B423" s="4"/>
      <c r="C423" s="4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</row>
    <row r="424" spans="1:30">
      <c r="A424" s="4"/>
      <c r="B424" s="4"/>
      <c r="C424" s="4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</row>
    <row r="425" spans="1:30">
      <c r="A425" s="4"/>
      <c r="B425" s="4"/>
      <c r="C425" s="4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</row>
    <row r="426" spans="1:30">
      <c r="A426" s="4"/>
      <c r="B426" s="4"/>
      <c r="C426" s="4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</row>
    <row r="427" spans="1:30">
      <c r="A427" s="4"/>
      <c r="B427" s="4"/>
      <c r="C427" s="4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</row>
    <row r="428" spans="1:30">
      <c r="A428" s="4"/>
      <c r="B428" s="4"/>
      <c r="C428" s="4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</row>
    <row r="429" spans="1:30">
      <c r="A429" s="4"/>
      <c r="B429" s="4"/>
      <c r="C429" s="4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</row>
    <row r="430" spans="1:30">
      <c r="A430" s="4"/>
      <c r="B430" s="4"/>
      <c r="C430" s="4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</row>
    <row r="431" spans="1:30">
      <c r="A431" s="4"/>
      <c r="B431" s="4"/>
      <c r="C431" s="4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</row>
    <row r="432" spans="1:30">
      <c r="A432" s="4"/>
      <c r="B432" s="4"/>
      <c r="C432" s="4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</row>
    <row r="433" spans="1:30">
      <c r="A433" s="4"/>
      <c r="B433" s="4"/>
      <c r="C433" s="4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</row>
    <row r="434" spans="1:30">
      <c r="A434" s="4"/>
      <c r="B434" s="4"/>
      <c r="C434" s="4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</row>
    <row r="435" spans="1:30">
      <c r="A435" s="4"/>
      <c r="B435" s="4"/>
      <c r="C435" s="4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</row>
    <row r="436" spans="1:30">
      <c r="A436" s="4"/>
      <c r="B436" s="4"/>
      <c r="C436" s="4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</row>
    <row r="437" spans="1:30">
      <c r="A437" s="4"/>
      <c r="B437" s="4"/>
      <c r="C437" s="4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</row>
    <row r="438" spans="1:30">
      <c r="A438" s="4"/>
      <c r="B438" s="4"/>
      <c r="C438" s="4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</row>
    <row r="439" spans="1:30">
      <c r="A439" s="4"/>
      <c r="B439" s="4"/>
      <c r="C439" s="4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</row>
    <row r="440" spans="1:30">
      <c r="A440" s="4"/>
      <c r="B440" s="4"/>
      <c r="C440" s="4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</row>
    <row r="441" spans="1:30">
      <c r="A441" s="4"/>
      <c r="B441" s="4"/>
      <c r="C441" s="4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</row>
    <row r="442" spans="1:30">
      <c r="A442" s="4"/>
      <c r="B442" s="4"/>
      <c r="C442" s="4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</row>
    <row r="443" spans="1:30">
      <c r="A443" s="4"/>
      <c r="B443" s="4"/>
      <c r="C443" s="4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</row>
    <row r="444" spans="1:30">
      <c r="A444" s="4"/>
      <c r="B444" s="4"/>
      <c r="C444" s="4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</row>
    <row r="445" spans="1:30">
      <c r="A445" s="4"/>
      <c r="B445" s="4"/>
      <c r="C445" s="4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</row>
    <row r="446" spans="1:30">
      <c r="A446" s="4"/>
      <c r="B446" s="4"/>
      <c r="C446" s="4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</row>
    <row r="447" spans="1:30">
      <c r="A447" s="4"/>
      <c r="B447" s="4"/>
      <c r="C447" s="4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</row>
    <row r="448" spans="1:30">
      <c r="A448" s="4"/>
      <c r="B448" s="4"/>
      <c r="C448" s="4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</row>
    <row r="449" spans="1:30">
      <c r="A449" s="4"/>
      <c r="B449" s="4"/>
      <c r="C449" s="4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</row>
    <row r="450" spans="1:30">
      <c r="A450" s="4"/>
      <c r="B450" s="4"/>
      <c r="C450" s="4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</row>
    <row r="451" spans="1:30">
      <c r="A451" s="4"/>
      <c r="B451" s="4"/>
      <c r="C451" s="4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</row>
    <row r="452" spans="1:30">
      <c r="A452" s="4"/>
      <c r="B452" s="4"/>
      <c r="C452" s="4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</row>
    <row r="453" spans="1:30">
      <c r="A453" s="4"/>
      <c r="B453" s="4"/>
      <c r="C453" s="4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</row>
    <row r="454" spans="1:30">
      <c r="A454" s="4"/>
      <c r="B454" s="4"/>
      <c r="C454" s="4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</row>
    <row r="455" spans="1:30">
      <c r="A455" s="4"/>
      <c r="B455" s="4"/>
      <c r="C455" s="4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</row>
    <row r="456" spans="1:30">
      <c r="A456" s="4"/>
      <c r="B456" s="4"/>
      <c r="C456" s="4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</row>
    <row r="457" spans="1:30">
      <c r="A457" s="4"/>
      <c r="B457" s="4"/>
      <c r="C457" s="4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</row>
    <row r="458" spans="1:30">
      <c r="A458" s="4"/>
      <c r="B458" s="4"/>
      <c r="C458" s="4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</row>
    <row r="459" spans="1:30">
      <c r="A459" s="4"/>
      <c r="B459" s="4"/>
      <c r="C459" s="4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</row>
    <row r="460" spans="1:30">
      <c r="A460" s="4"/>
      <c r="B460" s="4"/>
      <c r="C460" s="4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</row>
    <row r="461" spans="1:30">
      <c r="A461" s="4"/>
      <c r="B461" s="4"/>
      <c r="C461" s="4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</row>
    <row r="462" spans="1:30">
      <c r="A462" s="4"/>
      <c r="B462" s="4"/>
      <c r="C462" s="4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</row>
    <row r="463" spans="1:30">
      <c r="A463" s="4"/>
      <c r="B463" s="4"/>
      <c r="C463" s="4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</row>
    <row r="464" spans="1:30">
      <c r="A464" s="4"/>
      <c r="B464" s="4"/>
      <c r="C464" s="4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</row>
    <row r="465" spans="1:30">
      <c r="A465" s="4"/>
      <c r="B465" s="4"/>
      <c r="C465" s="4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</row>
    <row r="466" spans="1:30">
      <c r="A466" s="4"/>
      <c r="B466" s="4"/>
      <c r="C466" s="4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</row>
    <row r="467" spans="1:30">
      <c r="A467" s="4"/>
      <c r="B467" s="4"/>
      <c r="C467" s="4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</row>
    <row r="468" spans="1:30">
      <c r="A468" s="4"/>
      <c r="B468" s="4"/>
      <c r="C468" s="4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</row>
    <row r="469" spans="1:30">
      <c r="A469" s="4"/>
      <c r="B469" s="4"/>
      <c r="C469" s="4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</row>
    <row r="470" spans="1:30">
      <c r="A470" s="4"/>
      <c r="B470" s="4"/>
      <c r="C470" s="4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</row>
    <row r="471" spans="1:30">
      <c r="A471" s="4"/>
      <c r="B471" s="4"/>
      <c r="C471" s="4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</row>
    <row r="472" spans="1:30">
      <c r="A472" s="4"/>
      <c r="B472" s="4"/>
      <c r="C472" s="4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</row>
    <row r="473" spans="1:30">
      <c r="A473" s="4"/>
      <c r="B473" s="4"/>
      <c r="C473" s="4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</row>
    <row r="474" spans="1:30">
      <c r="A474" s="4"/>
      <c r="B474" s="4"/>
      <c r="C474" s="4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</row>
    <row r="475" spans="1:30">
      <c r="A475" s="4"/>
      <c r="B475" s="4"/>
      <c r="C475" s="4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</row>
    <row r="476" spans="1:30">
      <c r="A476" s="4"/>
      <c r="B476" s="4"/>
      <c r="C476" s="4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</row>
    <row r="477" spans="1:30">
      <c r="A477" s="4"/>
      <c r="B477" s="4"/>
      <c r="C477" s="4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</row>
    <row r="478" spans="1:30">
      <c r="A478" s="4"/>
      <c r="B478" s="4"/>
      <c r="C478" s="4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</row>
    <row r="479" spans="1:30">
      <c r="A479" s="4"/>
      <c r="B479" s="4"/>
      <c r="C479" s="4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</row>
    <row r="480" spans="1:30">
      <c r="A480" s="4"/>
      <c r="B480" s="4"/>
      <c r="C480" s="4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</row>
    <row r="481" spans="1:30">
      <c r="A481" s="4"/>
      <c r="B481" s="4"/>
      <c r="C481" s="4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</row>
    <row r="482" spans="1:30">
      <c r="A482" s="4"/>
      <c r="B482" s="4"/>
      <c r="C482" s="4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</row>
    <row r="483" spans="1:30">
      <c r="A483" s="4"/>
      <c r="B483" s="4"/>
      <c r="C483" s="4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</row>
    <row r="484" spans="1:30">
      <c r="A484" s="4"/>
      <c r="B484" s="4"/>
      <c r="C484" s="4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</row>
    <row r="485" spans="1:30">
      <c r="A485" s="4"/>
      <c r="B485" s="4"/>
      <c r="C485" s="4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</row>
    <row r="486" spans="1:30">
      <c r="A486" s="4"/>
      <c r="B486" s="4"/>
      <c r="C486" s="4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</row>
    <row r="487" spans="1:30">
      <c r="A487" s="4"/>
      <c r="B487" s="4"/>
      <c r="C487" s="4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</row>
    <row r="488" spans="1:30">
      <c r="A488" s="4"/>
      <c r="B488" s="4"/>
      <c r="C488" s="4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</row>
    <row r="489" spans="1:30">
      <c r="A489" s="4"/>
      <c r="B489" s="4"/>
      <c r="C489" s="4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</row>
    <row r="490" spans="1:30">
      <c r="A490" s="4"/>
      <c r="B490" s="4"/>
      <c r="C490" s="4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</row>
    <row r="491" spans="1:30">
      <c r="A491" s="4"/>
      <c r="B491" s="4"/>
      <c r="C491" s="4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</row>
    <row r="492" spans="1:30">
      <c r="A492" s="4"/>
      <c r="B492" s="4"/>
      <c r="C492" s="4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</row>
    <row r="493" spans="1:30">
      <c r="A493" s="4"/>
      <c r="B493" s="4"/>
      <c r="C493" s="4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</row>
    <row r="494" spans="1:30">
      <c r="A494" s="4"/>
      <c r="B494" s="4"/>
      <c r="C494" s="4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</row>
    <row r="495" spans="1:30">
      <c r="A495" s="4"/>
      <c r="B495" s="4"/>
      <c r="C495" s="4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</row>
    <row r="496" spans="1:30">
      <c r="A496" s="4"/>
      <c r="B496" s="4"/>
      <c r="C496" s="4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</row>
    <row r="497" spans="1:30">
      <c r="A497" s="4"/>
      <c r="B497" s="4"/>
      <c r="C497" s="4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</row>
    <row r="498" spans="1:30">
      <c r="A498" s="4"/>
      <c r="B498" s="4"/>
      <c r="C498" s="4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</row>
    <row r="499" spans="1:30">
      <c r="A499" s="4"/>
      <c r="B499" s="4"/>
      <c r="C499" s="4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</row>
    <row r="500" spans="1:30">
      <c r="A500" s="4"/>
      <c r="B500" s="4"/>
      <c r="C500" s="4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</row>
    <row r="501" spans="1:30">
      <c r="A501" s="4"/>
      <c r="B501" s="4"/>
      <c r="C501" s="4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</row>
    <row r="502" spans="1:30">
      <c r="A502" s="4"/>
      <c r="B502" s="4"/>
      <c r="C502" s="4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</row>
    <row r="503" spans="1:30">
      <c r="A503" s="4"/>
      <c r="B503" s="4"/>
      <c r="C503" s="4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</row>
    <row r="504" spans="1:30">
      <c r="A504" s="4"/>
      <c r="B504" s="4"/>
      <c r="C504" s="4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</row>
    <row r="505" spans="1:30">
      <c r="A505" s="4"/>
      <c r="B505" s="4"/>
      <c r="C505" s="4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</row>
    <row r="506" spans="1:30">
      <c r="A506" s="4"/>
      <c r="B506" s="4"/>
      <c r="C506" s="4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</row>
    <row r="507" spans="1:30">
      <c r="A507" s="4"/>
      <c r="B507" s="4"/>
      <c r="C507" s="4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</row>
    <row r="508" spans="1:30">
      <c r="A508" s="4"/>
      <c r="B508" s="4"/>
      <c r="C508" s="4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</row>
    <row r="509" spans="1:30">
      <c r="A509" s="4"/>
      <c r="B509" s="4"/>
      <c r="C509" s="4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</row>
    <row r="510" spans="1:30">
      <c r="A510" s="4"/>
      <c r="B510" s="4"/>
      <c r="C510" s="4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</row>
    <row r="511" spans="1:30">
      <c r="A511" s="4"/>
      <c r="B511" s="4"/>
      <c r="C511" s="4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</row>
    <row r="512" spans="1:30">
      <c r="A512" s="4"/>
      <c r="B512" s="4"/>
      <c r="C512" s="4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</row>
    <row r="513" spans="1:30">
      <c r="A513" s="4"/>
      <c r="B513" s="4"/>
      <c r="C513" s="4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</row>
    <row r="514" spans="1:30">
      <c r="A514" s="4"/>
      <c r="B514" s="4"/>
      <c r="C514" s="4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</row>
    <row r="515" spans="1:30">
      <c r="A515" s="4"/>
      <c r="B515" s="4"/>
      <c r="C515" s="4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</row>
    <row r="516" spans="1:30">
      <c r="A516" s="4"/>
      <c r="B516" s="4"/>
      <c r="C516" s="4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</row>
    <row r="517" spans="1:30">
      <c r="A517" s="4"/>
      <c r="B517" s="4"/>
      <c r="C517" s="4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</row>
    <row r="518" spans="1:30">
      <c r="A518" s="4"/>
      <c r="B518" s="4"/>
      <c r="C518" s="4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</row>
    <row r="519" spans="1:30">
      <c r="A519" s="4"/>
      <c r="B519" s="4"/>
      <c r="C519" s="4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</row>
    <row r="520" spans="1:30">
      <c r="A520" s="4"/>
      <c r="B520" s="4"/>
      <c r="C520" s="4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</row>
    <row r="521" spans="1:30">
      <c r="A521" s="4"/>
      <c r="B521" s="4"/>
      <c r="C521" s="4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</row>
    <row r="522" spans="1:30">
      <c r="A522" s="4"/>
      <c r="B522" s="4"/>
      <c r="C522" s="4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</row>
    <row r="523" spans="1:30">
      <c r="A523" s="4"/>
      <c r="B523" s="4"/>
      <c r="C523" s="4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</row>
    <row r="524" spans="1:30">
      <c r="A524" s="4"/>
      <c r="B524" s="4"/>
      <c r="C524" s="4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</row>
    <row r="525" spans="1:30">
      <c r="A525" s="4"/>
      <c r="B525" s="4"/>
      <c r="C525" s="4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</row>
    <row r="526" spans="1:30">
      <c r="A526" s="4"/>
      <c r="B526" s="4"/>
      <c r="C526" s="4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</row>
    <row r="527" spans="1:30">
      <c r="A527" s="4"/>
      <c r="B527" s="4"/>
      <c r="C527" s="4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</row>
    <row r="528" spans="1:30">
      <c r="A528" s="4"/>
      <c r="B528" s="4"/>
      <c r="C528" s="4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</row>
    <row r="529" spans="1:30">
      <c r="A529" s="4"/>
      <c r="B529" s="4"/>
      <c r="C529" s="4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</row>
    <row r="530" spans="1:30">
      <c r="A530" s="4"/>
      <c r="B530" s="4"/>
      <c r="C530" s="4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</row>
    <row r="531" spans="1:30">
      <c r="A531" s="4"/>
      <c r="B531" s="4"/>
      <c r="C531" s="4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</row>
    <row r="532" spans="1:30">
      <c r="A532" s="4"/>
      <c r="B532" s="4"/>
      <c r="C532" s="4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</row>
    <row r="533" spans="1:30">
      <c r="A533" s="4"/>
      <c r="B533" s="4"/>
      <c r="C533" s="4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</row>
    <row r="534" spans="1:30">
      <c r="A534" s="4"/>
      <c r="B534" s="4"/>
      <c r="C534" s="4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</row>
    <row r="535" spans="1:30">
      <c r="A535" s="4"/>
      <c r="B535" s="4"/>
      <c r="C535" s="4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</row>
    <row r="536" spans="1:30">
      <c r="A536" s="4"/>
      <c r="B536" s="4"/>
      <c r="C536" s="4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</row>
    <row r="537" spans="1:30">
      <c r="A537" s="4"/>
      <c r="B537" s="4"/>
      <c r="C537" s="4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</row>
    <row r="538" spans="1:30">
      <c r="A538" s="4"/>
      <c r="B538" s="4"/>
      <c r="C538" s="4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</row>
    <row r="539" spans="1:30">
      <c r="A539" s="4"/>
      <c r="B539" s="4"/>
      <c r="C539" s="4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</row>
    <row r="540" spans="1:30">
      <c r="A540" s="4"/>
      <c r="B540" s="4"/>
      <c r="C540" s="4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</row>
    <row r="541" spans="1:30">
      <c r="A541" s="4"/>
      <c r="B541" s="4"/>
      <c r="C541" s="4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</row>
    <row r="542" spans="1:30">
      <c r="A542" s="4"/>
      <c r="B542" s="4"/>
      <c r="C542" s="4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</row>
    <row r="543" spans="1:30">
      <c r="A543" s="4"/>
      <c r="B543" s="4"/>
      <c r="C543" s="4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</row>
    <row r="544" spans="1:30">
      <c r="A544" s="4"/>
      <c r="B544" s="4"/>
      <c r="C544" s="4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</row>
    <row r="545" spans="1:30">
      <c r="A545" s="4"/>
      <c r="B545" s="4"/>
      <c r="C545" s="4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</row>
    <row r="546" spans="1:30">
      <c r="A546" s="4"/>
      <c r="B546" s="4"/>
      <c r="C546" s="4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</row>
    <row r="547" spans="1:30">
      <c r="A547" s="4"/>
      <c r="B547" s="4"/>
      <c r="C547" s="4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</row>
    <row r="548" spans="1:30">
      <c r="A548" s="4"/>
      <c r="B548" s="4"/>
      <c r="C548" s="4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</row>
    <row r="549" spans="1:30">
      <c r="A549" s="4"/>
      <c r="B549" s="4"/>
      <c r="C549" s="4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</row>
    <row r="550" spans="1:30">
      <c r="A550" s="4"/>
      <c r="B550" s="4"/>
      <c r="C550" s="4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</row>
    <row r="551" spans="1:30">
      <c r="A551" s="4"/>
      <c r="B551" s="4"/>
      <c r="C551" s="4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</row>
    <row r="552" spans="1:30">
      <c r="A552" s="4"/>
      <c r="B552" s="4"/>
      <c r="C552" s="4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</row>
    <row r="553" spans="1:30">
      <c r="A553" s="4"/>
      <c r="B553" s="4"/>
      <c r="C553" s="4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</row>
    <row r="554" spans="1:30">
      <c r="A554" s="4"/>
      <c r="B554" s="4"/>
      <c r="C554" s="4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</row>
    <row r="555" spans="1:30">
      <c r="A555" s="4"/>
      <c r="B555" s="4"/>
      <c r="C555" s="4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</row>
    <row r="556" spans="1:30">
      <c r="A556" s="4"/>
      <c r="B556" s="4"/>
      <c r="C556" s="4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</row>
    <row r="557" spans="1:30">
      <c r="A557" s="4"/>
      <c r="B557" s="4"/>
      <c r="C557" s="4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</row>
    <row r="558" spans="1:30">
      <c r="A558" s="4"/>
      <c r="B558" s="4"/>
      <c r="C558" s="4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</row>
    <row r="559" spans="1:30">
      <c r="A559" s="4"/>
      <c r="B559" s="4"/>
      <c r="C559" s="4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</row>
    <row r="560" spans="1:30">
      <c r="A560" s="4"/>
      <c r="B560" s="4"/>
      <c r="C560" s="4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</row>
    <row r="561" spans="1:30">
      <c r="A561" s="4"/>
      <c r="B561" s="4"/>
      <c r="C561" s="4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</row>
    <row r="562" spans="1:30">
      <c r="A562" s="4"/>
      <c r="B562" s="4"/>
      <c r="C562" s="4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</row>
    <row r="563" spans="1:30">
      <c r="A563" s="4"/>
      <c r="B563" s="4"/>
      <c r="C563" s="4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</row>
    <row r="564" spans="1:30">
      <c r="A564" s="4"/>
      <c r="B564" s="4"/>
      <c r="C564" s="4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</row>
    <row r="565" spans="1:30">
      <c r="A565" s="4"/>
      <c r="B565" s="4"/>
      <c r="C565" s="4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</row>
    <row r="566" spans="1:30">
      <c r="A566" s="4"/>
      <c r="B566" s="4"/>
      <c r="C566" s="4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</row>
    <row r="567" spans="1:30">
      <c r="A567" s="4"/>
      <c r="B567" s="4"/>
      <c r="C567" s="4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</row>
    <row r="568" spans="1:30">
      <c r="A568" s="4"/>
      <c r="B568" s="4"/>
      <c r="C568" s="4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</row>
    <row r="569" spans="1:30">
      <c r="A569" s="4"/>
      <c r="B569" s="4"/>
      <c r="C569" s="4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</row>
    <row r="570" spans="1:30">
      <c r="A570" s="4"/>
      <c r="B570" s="4"/>
      <c r="C570" s="4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</row>
    <row r="571" spans="1:30">
      <c r="A571" s="4"/>
      <c r="B571" s="4"/>
      <c r="C571" s="4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</row>
    <row r="572" spans="1:30">
      <c r="A572" s="4"/>
      <c r="B572" s="4"/>
      <c r="C572" s="4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</row>
    <row r="573" spans="1:30">
      <c r="A573" s="4"/>
      <c r="B573" s="4"/>
      <c r="C573" s="4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</row>
    <row r="574" spans="1:30">
      <c r="A574" s="4"/>
      <c r="B574" s="4"/>
      <c r="C574" s="4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</row>
    <row r="575" spans="1:30">
      <c r="A575" s="4"/>
      <c r="B575" s="4"/>
      <c r="C575" s="4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</row>
    <row r="576" spans="1:30">
      <c r="A576" s="4"/>
      <c r="B576" s="4"/>
      <c r="C576" s="4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</row>
    <row r="577" spans="1:30">
      <c r="A577" s="4"/>
      <c r="B577" s="4"/>
      <c r="C577" s="4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</row>
    <row r="578" spans="1:30">
      <c r="A578" s="4"/>
      <c r="B578" s="4"/>
      <c r="C578" s="4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</row>
    <row r="579" spans="1:30">
      <c r="A579" s="4"/>
      <c r="B579" s="4"/>
      <c r="C579" s="4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</row>
    <row r="580" spans="1:30">
      <c r="A580" s="4"/>
      <c r="B580" s="4"/>
      <c r="C580" s="4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</row>
    <row r="581" spans="1:30">
      <c r="A581" s="4"/>
      <c r="B581" s="4"/>
      <c r="C581" s="4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</row>
    <row r="582" spans="1:30">
      <c r="A582" s="4"/>
      <c r="B582" s="4"/>
      <c r="C582" s="4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</row>
    <row r="583" spans="1:30">
      <c r="A583" s="4"/>
      <c r="B583" s="4"/>
      <c r="C583" s="4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</row>
    <row r="584" spans="1:30">
      <c r="A584" s="4"/>
      <c r="B584" s="4"/>
      <c r="C584" s="4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</row>
    <row r="585" spans="1:30">
      <c r="A585" s="4"/>
      <c r="B585" s="4"/>
      <c r="C585" s="4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</row>
    <row r="586" spans="1:30">
      <c r="A586" s="4"/>
      <c r="B586" s="4"/>
      <c r="C586" s="4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</row>
    <row r="587" spans="1:30">
      <c r="A587" s="4"/>
      <c r="B587" s="4"/>
      <c r="C587" s="4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</row>
    <row r="588" spans="1:30">
      <c r="A588" s="4"/>
      <c r="B588" s="4"/>
      <c r="C588" s="4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</row>
    <row r="589" spans="1:30">
      <c r="A589" s="4"/>
      <c r="B589" s="4"/>
      <c r="C589" s="4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</row>
    <row r="590" spans="1:30">
      <c r="A590" s="4"/>
      <c r="B590" s="4"/>
      <c r="C590" s="4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</row>
    <row r="591" spans="1:30">
      <c r="A591" s="4"/>
      <c r="B591" s="4"/>
      <c r="C591" s="4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</row>
    <row r="592" spans="1:30">
      <c r="A592" s="4"/>
      <c r="B592" s="4"/>
      <c r="C592" s="4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</row>
    <row r="593" spans="1:30">
      <c r="A593" s="4"/>
      <c r="B593" s="4"/>
      <c r="C593" s="4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</row>
    <row r="594" spans="1:30">
      <c r="A594" s="4"/>
      <c r="B594" s="4"/>
      <c r="C594" s="4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</row>
    <row r="595" spans="1:30">
      <c r="A595" s="4"/>
      <c r="B595" s="4"/>
      <c r="C595" s="4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</row>
    <row r="596" spans="1:30">
      <c r="A596" s="4"/>
      <c r="B596" s="4"/>
      <c r="C596" s="4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</row>
    <row r="597" spans="1:30">
      <c r="A597" s="4"/>
      <c r="B597" s="4"/>
      <c r="C597" s="4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</row>
    <row r="598" spans="1:30">
      <c r="A598" s="4"/>
      <c r="B598" s="4"/>
      <c r="C598" s="4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</row>
    <row r="599" spans="1:30">
      <c r="A599" s="4"/>
      <c r="B599" s="4"/>
      <c r="C599" s="4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</row>
    <row r="600" spans="1:30">
      <c r="A600" s="4"/>
      <c r="B600" s="4"/>
      <c r="C600" s="4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</row>
    <row r="601" spans="1:30">
      <c r="A601" s="4"/>
      <c r="B601" s="4"/>
      <c r="C601" s="4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</row>
    <row r="602" spans="1:30">
      <c r="A602" s="4"/>
      <c r="B602" s="4"/>
      <c r="C602" s="4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</row>
    <row r="603" spans="1:30">
      <c r="A603" s="4"/>
      <c r="B603" s="4"/>
      <c r="C603" s="4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</row>
    <row r="604" spans="1:30">
      <c r="A604" s="4"/>
      <c r="B604" s="4"/>
      <c r="C604" s="4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</row>
    <row r="605" spans="1:30">
      <c r="A605" s="4"/>
      <c r="B605" s="4"/>
      <c r="C605" s="4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</row>
    <row r="606" spans="1:30">
      <c r="A606" s="4"/>
      <c r="B606" s="4"/>
      <c r="C606" s="4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</row>
    <row r="607" spans="1:30">
      <c r="A607" s="4"/>
      <c r="B607" s="4"/>
      <c r="C607" s="4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</row>
    <row r="608" spans="1:30">
      <c r="A608" s="4"/>
      <c r="B608" s="4"/>
      <c r="C608" s="4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</row>
    <row r="609" spans="1:30">
      <c r="A609" s="4"/>
      <c r="B609" s="4"/>
      <c r="C609" s="4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</row>
    <row r="610" spans="1:30">
      <c r="A610" s="4"/>
      <c r="B610" s="4"/>
      <c r="C610" s="4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</row>
    <row r="611" spans="1:30">
      <c r="A611" s="4"/>
      <c r="B611" s="4"/>
      <c r="C611" s="4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</row>
    <row r="612" spans="1:30">
      <c r="A612" s="4"/>
      <c r="B612" s="4"/>
      <c r="C612" s="4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</row>
    <row r="613" spans="1:30">
      <c r="A613" s="4"/>
      <c r="B613" s="4"/>
      <c r="C613" s="4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</row>
    <row r="614" spans="1:30">
      <c r="A614" s="4"/>
      <c r="B614" s="4"/>
      <c r="C614" s="4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</row>
    <row r="615" spans="1:30">
      <c r="A615" s="4"/>
      <c r="B615" s="4"/>
      <c r="C615" s="4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</row>
    <row r="616" spans="1:30">
      <c r="A616" s="4"/>
      <c r="B616" s="4"/>
      <c r="C616" s="4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</row>
    <row r="617" spans="1:30">
      <c r="A617" s="4"/>
      <c r="B617" s="4"/>
      <c r="C617" s="4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</row>
    <row r="618" spans="1:30">
      <c r="A618" s="4"/>
      <c r="B618" s="4"/>
      <c r="C618" s="4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</row>
    <row r="619" spans="1:30">
      <c r="A619" s="4"/>
      <c r="B619" s="4"/>
      <c r="C619" s="4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</row>
    <row r="620" spans="1:30">
      <c r="A620" s="4"/>
      <c r="B620" s="4"/>
      <c r="C620" s="4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</row>
    <row r="621" spans="1:30">
      <c r="A621" s="4"/>
      <c r="B621" s="4"/>
      <c r="C621" s="4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</row>
    <row r="622" spans="1:30">
      <c r="A622" s="4"/>
      <c r="B622" s="4"/>
      <c r="C622" s="4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</row>
    <row r="623" spans="1:30">
      <c r="A623" s="4"/>
      <c r="B623" s="4"/>
      <c r="C623" s="4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</row>
    <row r="624" spans="1:30">
      <c r="A624" s="4"/>
      <c r="B624" s="4"/>
      <c r="C624" s="4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</row>
    <row r="625" spans="1:30">
      <c r="A625" s="4"/>
      <c r="B625" s="4"/>
      <c r="C625" s="4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</row>
    <row r="626" spans="1:30">
      <c r="A626" s="4"/>
      <c r="B626" s="4"/>
      <c r="C626" s="4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</row>
    <row r="627" spans="1:30">
      <c r="A627" s="4"/>
      <c r="B627" s="4"/>
      <c r="C627" s="4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</row>
    <row r="628" spans="1:30">
      <c r="A628" s="4"/>
      <c r="B628" s="4"/>
      <c r="C628" s="4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</row>
    <row r="629" spans="1:30">
      <c r="A629" s="4"/>
      <c r="B629" s="4"/>
      <c r="C629" s="4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</row>
    <row r="630" spans="1:30">
      <c r="A630" s="4"/>
      <c r="B630" s="4"/>
      <c r="C630" s="4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</row>
    <row r="631" spans="1:30">
      <c r="A631" s="4"/>
      <c r="B631" s="4"/>
      <c r="C631" s="4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</row>
    <row r="632" spans="1:30">
      <c r="A632" s="4"/>
      <c r="B632" s="4"/>
      <c r="C632" s="4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</row>
    <row r="633" spans="1:30">
      <c r="A633" s="4"/>
      <c r="B633" s="4"/>
      <c r="C633" s="4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</row>
    <row r="634" spans="1:30">
      <c r="A634" s="4"/>
      <c r="B634" s="4"/>
      <c r="C634" s="4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</row>
    <row r="635" spans="1:30">
      <c r="A635" s="4"/>
      <c r="B635" s="4"/>
      <c r="C635" s="4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</row>
    <row r="636" spans="1:30">
      <c r="A636" s="4"/>
      <c r="B636" s="4"/>
      <c r="C636" s="4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</row>
    <row r="637" spans="1:30">
      <c r="A637" s="4"/>
      <c r="B637" s="4"/>
      <c r="C637" s="4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</row>
    <row r="638" spans="1:30">
      <c r="A638" s="4"/>
      <c r="B638" s="4"/>
      <c r="C638" s="4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</row>
    <row r="639" spans="1:30">
      <c r="A639" s="4"/>
      <c r="B639" s="4"/>
      <c r="C639" s="4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</row>
    <row r="640" spans="1:30">
      <c r="A640" s="4"/>
      <c r="B640" s="4"/>
      <c r="C640" s="4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</row>
    <row r="641" spans="1:30">
      <c r="A641" s="4"/>
      <c r="B641" s="4"/>
      <c r="C641" s="4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</row>
    <row r="642" spans="1:30">
      <c r="A642" s="4"/>
      <c r="B642" s="4"/>
      <c r="C642" s="4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</row>
    <row r="643" spans="1:30">
      <c r="A643" s="4"/>
      <c r="B643" s="4"/>
      <c r="C643" s="4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</row>
    <row r="644" spans="1:30">
      <c r="A644" s="4"/>
      <c r="B644" s="4"/>
      <c r="C644" s="4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</row>
    <row r="645" spans="1:30">
      <c r="A645" s="4"/>
      <c r="B645" s="4"/>
      <c r="C645" s="4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</row>
    <row r="646" spans="1:30">
      <c r="A646" s="4"/>
      <c r="B646" s="4"/>
      <c r="C646" s="4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</row>
    <row r="647" spans="1:30">
      <c r="A647" s="4"/>
      <c r="B647" s="4"/>
      <c r="C647" s="4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</row>
    <row r="648" spans="1:30">
      <c r="A648" s="4"/>
      <c r="B648" s="4"/>
      <c r="C648" s="4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</row>
    <row r="649" spans="1:30">
      <c r="A649" s="4"/>
      <c r="B649" s="4"/>
      <c r="C649" s="4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</row>
    <row r="650" spans="1:30">
      <c r="A650" s="4"/>
      <c r="B650" s="4"/>
      <c r="C650" s="4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</row>
    <row r="651" spans="1:30">
      <c r="A651" s="4"/>
      <c r="B651" s="4"/>
      <c r="C651" s="4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</row>
    <row r="652" spans="1:30">
      <c r="A652" s="4"/>
      <c r="B652" s="4"/>
      <c r="C652" s="4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</row>
    <row r="653" spans="1:30">
      <c r="A653" s="4"/>
      <c r="B653" s="4"/>
      <c r="C653" s="4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</row>
    <row r="654" spans="1:30">
      <c r="A654" s="4"/>
      <c r="B654" s="4"/>
      <c r="C654" s="4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</row>
    <row r="655" spans="1:30">
      <c r="A655" s="4"/>
      <c r="B655" s="4"/>
      <c r="C655" s="4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</row>
    <row r="656" spans="1:30">
      <c r="A656" s="4"/>
      <c r="B656" s="4"/>
      <c r="C656" s="4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</row>
    <row r="657" spans="1:30">
      <c r="A657" s="4"/>
      <c r="B657" s="4"/>
      <c r="C657" s="4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</row>
    <row r="658" spans="1:30">
      <c r="A658" s="4"/>
      <c r="B658" s="4"/>
      <c r="C658" s="4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</row>
    <row r="659" spans="1:30">
      <c r="A659" s="4"/>
      <c r="B659" s="4"/>
      <c r="C659" s="4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</row>
    <row r="660" spans="1:30">
      <c r="A660" s="4"/>
      <c r="B660" s="4"/>
      <c r="C660" s="4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</row>
    <row r="661" spans="1:30">
      <c r="A661" s="4"/>
      <c r="B661" s="4"/>
      <c r="C661" s="4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</row>
    <row r="662" spans="1:30">
      <c r="A662" s="4"/>
      <c r="B662" s="4"/>
      <c r="C662" s="4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</row>
    <row r="663" spans="1:30">
      <c r="A663" s="4"/>
      <c r="B663" s="4"/>
      <c r="C663" s="4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</row>
    <row r="664" spans="1:30">
      <c r="A664" s="4"/>
      <c r="B664" s="4"/>
      <c r="C664" s="4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</row>
    <row r="665" spans="1:30">
      <c r="A665" s="4"/>
      <c r="B665" s="4"/>
      <c r="C665" s="4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</row>
    <row r="666" spans="1:30">
      <c r="A666" s="4"/>
      <c r="B666" s="4"/>
      <c r="C666" s="4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</row>
    <row r="667" spans="1:30">
      <c r="A667" s="4"/>
      <c r="B667" s="4"/>
      <c r="C667" s="4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</row>
    <row r="668" spans="1:30">
      <c r="A668" s="4"/>
      <c r="B668" s="4"/>
      <c r="C668" s="4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</row>
    <row r="669" spans="1:30">
      <c r="A669" s="4"/>
      <c r="B669" s="4"/>
      <c r="C669" s="4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</row>
    <row r="670" spans="1:30">
      <c r="A670" s="4"/>
      <c r="B670" s="4"/>
      <c r="C670" s="4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</row>
    <row r="671" spans="1:30">
      <c r="A671" s="4"/>
      <c r="B671" s="4"/>
      <c r="C671" s="4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</row>
    <row r="672" spans="1:30">
      <c r="A672" s="4"/>
      <c r="B672" s="4"/>
      <c r="C672" s="4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</row>
    <row r="673" spans="1:30">
      <c r="A673" s="4"/>
      <c r="B673" s="4"/>
      <c r="C673" s="4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</row>
    <row r="674" spans="1:30">
      <c r="A674" s="4"/>
      <c r="B674" s="4"/>
      <c r="C674" s="4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</row>
    <row r="675" spans="1:30">
      <c r="A675" s="4"/>
      <c r="B675" s="4"/>
      <c r="C675" s="4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</row>
    <row r="676" spans="1:30">
      <c r="A676" s="4"/>
      <c r="B676" s="4"/>
      <c r="C676" s="4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</row>
    <row r="677" spans="1:30">
      <c r="A677" s="4"/>
      <c r="B677" s="4"/>
      <c r="C677" s="4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</row>
    <row r="678" spans="1:30">
      <c r="A678" s="4"/>
      <c r="B678" s="4"/>
      <c r="C678" s="4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</row>
    <row r="679" spans="1:30">
      <c r="A679" s="4"/>
      <c r="B679" s="4"/>
      <c r="C679" s="4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</row>
    <row r="680" spans="1:30">
      <c r="A680" s="4"/>
      <c r="B680" s="4"/>
      <c r="C680" s="4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</row>
    <row r="681" spans="1:30">
      <c r="A681" s="4"/>
      <c r="B681" s="4"/>
      <c r="C681" s="4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</row>
    <row r="682" spans="1:30">
      <c r="A682" s="4"/>
      <c r="B682" s="4"/>
      <c r="C682" s="4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</row>
    <row r="683" spans="1:30">
      <c r="A683" s="4"/>
      <c r="B683" s="4"/>
      <c r="C683" s="4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</row>
    <row r="684" spans="1:30">
      <c r="A684" s="4"/>
      <c r="B684" s="4"/>
      <c r="C684" s="4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</row>
    <row r="685" spans="1:30">
      <c r="A685" s="4"/>
      <c r="B685" s="4"/>
      <c r="C685" s="4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</row>
    <row r="686" spans="1:30">
      <c r="A686" s="4"/>
      <c r="B686" s="4"/>
      <c r="C686" s="4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</row>
    <row r="687" spans="1:30">
      <c r="A687" s="4"/>
      <c r="B687" s="4"/>
      <c r="C687" s="4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</row>
    <row r="688" spans="1:30">
      <c r="A688" s="4"/>
      <c r="B688" s="4"/>
      <c r="C688" s="4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</row>
    <row r="689" spans="1:30">
      <c r="A689" s="4"/>
      <c r="B689" s="4"/>
      <c r="C689" s="4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</row>
    <row r="690" spans="1:30">
      <c r="A690" s="4"/>
      <c r="B690" s="4"/>
      <c r="C690" s="4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</row>
    <row r="691" spans="1:30">
      <c r="A691" s="4"/>
      <c r="B691" s="4"/>
      <c r="C691" s="4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</row>
    <row r="692" spans="1:30">
      <c r="A692" s="4"/>
      <c r="B692" s="4"/>
      <c r="C692" s="4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</row>
    <row r="693" spans="1:30">
      <c r="A693" s="4"/>
      <c r="B693" s="4"/>
      <c r="C693" s="4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</row>
    <row r="694" spans="1:30">
      <c r="A694" s="4"/>
      <c r="B694" s="4"/>
      <c r="C694" s="4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</row>
    <row r="695" spans="1:30">
      <c r="A695" s="4"/>
      <c r="B695" s="4"/>
      <c r="C695" s="4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</row>
    <row r="696" spans="1:30">
      <c r="A696" s="4"/>
      <c r="B696" s="4"/>
      <c r="C696" s="4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</row>
    <row r="697" spans="1:30">
      <c r="A697" s="4"/>
      <c r="B697" s="4"/>
      <c r="C697" s="4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</row>
    <row r="698" spans="1:30">
      <c r="A698" s="4"/>
      <c r="B698" s="4"/>
      <c r="C698" s="4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</row>
    <row r="699" spans="1:30">
      <c r="A699" s="4"/>
      <c r="B699" s="4"/>
      <c r="C699" s="4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</row>
    <row r="700" spans="1:30">
      <c r="A700" s="4"/>
      <c r="B700" s="4"/>
      <c r="C700" s="4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</row>
    <row r="701" spans="1:30">
      <c r="A701" s="4"/>
      <c r="B701" s="4"/>
      <c r="C701" s="4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</row>
    <row r="702" spans="1:30">
      <c r="A702" s="4"/>
      <c r="B702" s="4"/>
      <c r="C702" s="4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</row>
    <row r="703" spans="1:30">
      <c r="A703" s="4"/>
      <c r="B703" s="4"/>
      <c r="C703" s="4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</row>
    <row r="704" spans="1:30">
      <c r="A704" s="4"/>
      <c r="B704" s="4"/>
      <c r="C704" s="4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</row>
    <row r="705" spans="1:30">
      <c r="A705" s="4"/>
      <c r="B705" s="4"/>
      <c r="C705" s="4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</row>
    <row r="706" spans="1:30">
      <c r="A706" s="4"/>
      <c r="B706" s="4"/>
      <c r="C706" s="4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</row>
    <row r="707" spans="1:30">
      <c r="A707" s="4"/>
      <c r="B707" s="4"/>
      <c r="C707" s="4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</row>
    <row r="708" spans="1:30">
      <c r="A708" s="4"/>
      <c r="B708" s="4"/>
      <c r="C708" s="4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</row>
    <row r="709" spans="1:30">
      <c r="A709" s="4"/>
      <c r="B709" s="4"/>
      <c r="C709" s="4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</row>
    <row r="710" spans="1:30">
      <c r="A710" s="4"/>
      <c r="B710" s="4"/>
      <c r="C710" s="4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</row>
    <row r="711" spans="1:30">
      <c r="A711" s="4"/>
      <c r="B711" s="4"/>
      <c r="C711" s="4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</row>
    <row r="712" spans="1:30">
      <c r="A712" s="4"/>
      <c r="B712" s="4"/>
      <c r="C712" s="4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</row>
    <row r="713" spans="1:30">
      <c r="A713" s="4"/>
      <c r="B713" s="4"/>
      <c r="C713" s="4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</row>
    <row r="714" spans="1:30">
      <c r="A714" s="4"/>
      <c r="B714" s="4"/>
      <c r="C714" s="4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</row>
    <row r="715" spans="1:30">
      <c r="A715" s="4"/>
      <c r="B715" s="4"/>
      <c r="C715" s="4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</row>
    <row r="716" spans="1:30">
      <c r="A716" s="4"/>
      <c r="B716" s="4"/>
      <c r="C716" s="4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</row>
    <row r="717" spans="1:30">
      <c r="A717" s="4"/>
      <c r="B717" s="4"/>
      <c r="C717" s="4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</row>
    <row r="718" spans="1:30">
      <c r="A718" s="4"/>
      <c r="B718" s="4"/>
      <c r="C718" s="4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</row>
    <row r="719" spans="1:30">
      <c r="A719" s="4"/>
      <c r="B719" s="4"/>
      <c r="C719" s="4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</row>
    <row r="720" spans="1:30">
      <c r="A720" s="4"/>
      <c r="B720" s="4"/>
      <c r="C720" s="4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</row>
    <row r="721" spans="1:30">
      <c r="A721" s="4"/>
      <c r="B721" s="4"/>
      <c r="C721" s="4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</row>
    <row r="722" spans="1:30">
      <c r="A722" s="4"/>
      <c r="B722" s="4"/>
      <c r="C722" s="4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</row>
    <row r="723" spans="1:30">
      <c r="A723" s="4"/>
      <c r="B723" s="4"/>
      <c r="C723" s="4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</row>
    <row r="724" spans="1:30">
      <c r="A724" s="4"/>
      <c r="B724" s="4"/>
      <c r="C724" s="4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</row>
    <row r="725" spans="1:30">
      <c r="A725" s="4"/>
      <c r="B725" s="4"/>
      <c r="C725" s="4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</row>
    <row r="726" spans="1:30">
      <c r="A726" s="4"/>
      <c r="B726" s="4"/>
      <c r="C726" s="4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</row>
    <row r="727" spans="1:30">
      <c r="A727" s="4"/>
      <c r="B727" s="4"/>
      <c r="C727" s="4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</row>
    <row r="728" spans="1:30">
      <c r="A728" s="4"/>
      <c r="B728" s="4"/>
      <c r="C728" s="4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</row>
    <row r="729" spans="1:30">
      <c r="A729" s="4"/>
      <c r="B729" s="4"/>
      <c r="C729" s="4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</row>
    <row r="730" spans="1:30">
      <c r="A730" s="4"/>
      <c r="B730" s="4"/>
      <c r="C730" s="4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</row>
    <row r="731" spans="1:30">
      <c r="A731" s="4"/>
      <c r="B731" s="4"/>
      <c r="C731" s="4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</row>
    <row r="732" spans="1:30">
      <c r="A732" s="4"/>
      <c r="B732" s="4"/>
      <c r="C732" s="4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</row>
    <row r="733" spans="1:30">
      <c r="A733" s="4"/>
      <c r="B733" s="4"/>
      <c r="C733" s="4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</row>
    <row r="734" spans="1:30">
      <c r="A734" s="4"/>
      <c r="B734" s="4"/>
      <c r="C734" s="4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</row>
    <row r="735" spans="1:30">
      <c r="A735" s="4"/>
      <c r="B735" s="4"/>
      <c r="C735" s="4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</row>
    <row r="736" spans="1:30">
      <c r="A736" s="4"/>
      <c r="B736" s="4"/>
      <c r="C736" s="4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</row>
    <row r="737" spans="1:30">
      <c r="A737" s="4"/>
      <c r="B737" s="4"/>
      <c r="C737" s="4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</row>
    <row r="738" spans="1:30">
      <c r="A738" s="4"/>
      <c r="B738" s="4"/>
      <c r="C738" s="4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</row>
    <row r="739" spans="1:30">
      <c r="A739" s="4"/>
      <c r="B739" s="4"/>
      <c r="C739" s="4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</row>
    <row r="740" spans="1:30">
      <c r="A740" s="4"/>
      <c r="B740" s="4"/>
      <c r="C740" s="4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</row>
    <row r="741" spans="1:30">
      <c r="A741" s="4"/>
      <c r="B741" s="4"/>
      <c r="C741" s="4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</row>
    <row r="742" spans="1:30">
      <c r="A742" s="4"/>
      <c r="B742" s="4"/>
      <c r="C742" s="4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</row>
    <row r="743" spans="1:30">
      <c r="A743" s="4"/>
      <c r="B743" s="4"/>
      <c r="C743" s="4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</row>
    <row r="744" spans="1:30">
      <c r="A744" s="4"/>
      <c r="B744" s="4"/>
      <c r="C744" s="4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</row>
    <row r="745" spans="1:30">
      <c r="A745" s="4"/>
      <c r="B745" s="4"/>
      <c r="C745" s="4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</row>
    <row r="746" spans="1:30">
      <c r="A746" s="4"/>
      <c r="B746" s="4"/>
      <c r="C746" s="4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</row>
    <row r="747" spans="1:30">
      <c r="A747" s="4"/>
      <c r="B747" s="4"/>
      <c r="C747" s="4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</row>
    <row r="748" spans="1:30">
      <c r="A748" s="4"/>
      <c r="B748" s="4"/>
      <c r="C748" s="4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</row>
    <row r="749" spans="1:30">
      <c r="A749" s="4"/>
      <c r="B749" s="4"/>
      <c r="C749" s="4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</row>
    <row r="750" spans="1:30">
      <c r="A750" s="4"/>
      <c r="B750" s="4"/>
      <c r="C750" s="4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</row>
    <row r="751" spans="1:30">
      <c r="A751" s="4"/>
      <c r="B751" s="4"/>
      <c r="C751" s="4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</row>
    <row r="752" spans="1:30">
      <c r="A752" s="4"/>
      <c r="B752" s="4"/>
      <c r="C752" s="4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</row>
    <row r="753" spans="1:30">
      <c r="A753" s="4"/>
      <c r="B753" s="4"/>
      <c r="C753" s="4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</row>
    <row r="754" spans="1:30">
      <c r="A754" s="4"/>
      <c r="B754" s="4"/>
      <c r="C754" s="4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</row>
    <row r="755" spans="1:30">
      <c r="A755" s="4"/>
      <c r="B755" s="4"/>
      <c r="C755" s="4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</row>
    <row r="756" spans="1:30">
      <c r="A756" s="4"/>
      <c r="B756" s="4"/>
      <c r="C756" s="4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</row>
    <row r="757" spans="1:30">
      <c r="A757" s="4"/>
      <c r="B757" s="4"/>
      <c r="C757" s="4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</row>
    <row r="758" spans="1:30">
      <c r="A758" s="4"/>
      <c r="B758" s="4"/>
      <c r="C758" s="4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</row>
    <row r="759" spans="1:30">
      <c r="A759" s="4"/>
      <c r="B759" s="4"/>
      <c r="C759" s="4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</row>
    <row r="760" spans="1:30">
      <c r="A760" s="4"/>
      <c r="B760" s="4"/>
      <c r="C760" s="4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</row>
    <row r="761" spans="1:30">
      <c r="A761" s="4"/>
      <c r="B761" s="4"/>
      <c r="C761" s="4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</row>
    <row r="762" spans="1:30">
      <c r="A762" s="4"/>
      <c r="B762" s="4"/>
      <c r="C762" s="4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</row>
    <row r="763" spans="1:30">
      <c r="A763" s="4"/>
      <c r="B763" s="4"/>
      <c r="C763" s="4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</row>
    <row r="764" spans="1:30">
      <c r="A764" s="4"/>
      <c r="B764" s="4"/>
      <c r="C764" s="4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</row>
    <row r="765" spans="1:30">
      <c r="A765" s="4"/>
      <c r="B765" s="4"/>
      <c r="C765" s="4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</row>
    <row r="766" spans="1:30">
      <c r="A766" s="4"/>
      <c r="B766" s="4"/>
      <c r="C766" s="4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</row>
    <row r="767" spans="1:30">
      <c r="A767" s="4"/>
      <c r="B767" s="4"/>
      <c r="C767" s="4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</row>
    <row r="768" spans="1:30">
      <c r="A768" s="4"/>
      <c r="B768" s="4"/>
      <c r="C768" s="4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</row>
    <row r="769" spans="1:30">
      <c r="A769" s="4"/>
      <c r="B769" s="4"/>
      <c r="C769" s="4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</row>
    <row r="770" spans="1:30">
      <c r="A770" s="4"/>
      <c r="B770" s="4"/>
      <c r="C770" s="4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</row>
    <row r="771" spans="1:30">
      <c r="A771" s="4"/>
      <c r="B771" s="4"/>
      <c r="C771" s="4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</row>
    <row r="772" spans="1:30">
      <c r="A772" s="4"/>
      <c r="B772" s="4"/>
      <c r="C772" s="4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</row>
    <row r="773" spans="1:30">
      <c r="A773" s="4"/>
      <c r="B773" s="4"/>
      <c r="C773" s="4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</row>
    <row r="774" spans="1:30">
      <c r="A774" s="4"/>
      <c r="B774" s="4"/>
      <c r="C774" s="4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</row>
    <row r="775" spans="1:30">
      <c r="A775" s="4"/>
      <c r="B775" s="4"/>
      <c r="C775" s="4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</row>
    <row r="776" spans="1:30">
      <c r="A776" s="4"/>
      <c r="B776" s="4"/>
      <c r="C776" s="4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</row>
    <row r="777" spans="1:30">
      <c r="A777" s="4"/>
      <c r="B777" s="4"/>
      <c r="C777" s="4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</row>
    <row r="778" spans="1:30">
      <c r="A778" s="4"/>
      <c r="B778" s="4"/>
      <c r="C778" s="4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</row>
    <row r="779" spans="1:30">
      <c r="A779" s="4"/>
      <c r="B779" s="4"/>
      <c r="C779" s="4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</row>
    <row r="780" spans="1:30">
      <c r="A780" s="4"/>
      <c r="B780" s="4"/>
      <c r="C780" s="4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</row>
    <row r="781" spans="1:30">
      <c r="A781" s="4"/>
      <c r="B781" s="4"/>
      <c r="C781" s="4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</row>
    <row r="782" spans="1:30">
      <c r="A782" s="4"/>
      <c r="B782" s="4"/>
      <c r="C782" s="4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</row>
    <row r="783" spans="1:30">
      <c r="A783" s="4"/>
      <c r="B783" s="4"/>
      <c r="C783" s="4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</row>
    <row r="784" spans="1:30">
      <c r="A784" s="4"/>
      <c r="B784" s="4"/>
      <c r="C784" s="4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</row>
    <row r="785" spans="1:30">
      <c r="A785" s="4"/>
      <c r="B785" s="4"/>
      <c r="C785" s="4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</row>
    <row r="786" spans="1:30">
      <c r="A786" s="4"/>
      <c r="B786" s="4"/>
      <c r="C786" s="4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</row>
    <row r="787" spans="1:30">
      <c r="A787" s="4"/>
      <c r="B787" s="4"/>
      <c r="C787" s="4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</row>
    <row r="788" spans="1:30">
      <c r="A788" s="4"/>
      <c r="B788" s="4"/>
      <c r="C788" s="4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</row>
    <row r="789" spans="1:30">
      <c r="A789" s="4"/>
      <c r="B789" s="4"/>
      <c r="C789" s="4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</row>
    <row r="790" spans="1:30">
      <c r="A790" s="4"/>
      <c r="B790" s="4"/>
      <c r="C790" s="4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</row>
    <row r="791" spans="1:30">
      <c r="A791" s="4"/>
      <c r="B791" s="4"/>
      <c r="C791" s="4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</row>
    <row r="792" spans="1:30">
      <c r="A792" s="4"/>
      <c r="B792" s="4"/>
      <c r="C792" s="4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</row>
    <row r="793" spans="1:30">
      <c r="A793" s="4"/>
      <c r="B793" s="4"/>
      <c r="C793" s="4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</row>
    <row r="794" spans="1:30">
      <c r="A794" s="4"/>
      <c r="B794" s="4"/>
      <c r="C794" s="4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</row>
    <row r="795" spans="1:30">
      <c r="A795" s="4"/>
      <c r="B795" s="4"/>
      <c r="C795" s="4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</row>
    <row r="796" spans="1:30">
      <c r="A796" s="4"/>
      <c r="B796" s="4"/>
      <c r="C796" s="4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</row>
    <row r="797" spans="1:30">
      <c r="A797" s="4"/>
      <c r="B797" s="4"/>
      <c r="C797" s="4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</row>
    <row r="798" spans="1:30">
      <c r="A798" s="4"/>
      <c r="B798" s="4"/>
      <c r="C798" s="4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</row>
    <row r="799" spans="1:30">
      <c r="A799" s="4"/>
      <c r="B799" s="4"/>
      <c r="C799" s="4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</row>
    <row r="800" spans="1:30">
      <c r="A800" s="4"/>
      <c r="B800" s="4"/>
      <c r="C800" s="4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</row>
    <row r="801" spans="1:30">
      <c r="A801" s="4"/>
      <c r="B801" s="4"/>
      <c r="C801" s="4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</row>
    <row r="802" spans="1:30">
      <c r="A802" s="4"/>
      <c r="B802" s="4"/>
      <c r="C802" s="4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</row>
    <row r="803" spans="1:30">
      <c r="A803" s="4"/>
      <c r="B803" s="4"/>
      <c r="C803" s="4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</row>
    <row r="804" spans="1:30">
      <c r="A804" s="4"/>
      <c r="B804" s="4"/>
      <c r="C804" s="4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</row>
    <row r="805" spans="1:30">
      <c r="A805" s="4"/>
      <c r="B805" s="4"/>
      <c r="C805" s="4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</row>
    <row r="806" spans="1:30">
      <c r="A806" s="4"/>
      <c r="B806" s="4"/>
      <c r="C806" s="4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</row>
    <row r="807" spans="1:30">
      <c r="A807" s="4"/>
      <c r="B807" s="4"/>
      <c r="C807" s="4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</row>
    <row r="808" spans="1:30">
      <c r="A808" s="4"/>
      <c r="B808" s="4"/>
      <c r="C808" s="4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</row>
    <row r="809" spans="1:30">
      <c r="A809" s="4"/>
      <c r="B809" s="4"/>
      <c r="C809" s="4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</row>
    <row r="810" spans="1:30">
      <c r="A810" s="4"/>
      <c r="B810" s="4"/>
      <c r="C810" s="4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</row>
    <row r="811" spans="1:30">
      <c r="A811" s="4"/>
      <c r="B811" s="4"/>
      <c r="C811" s="4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</row>
    <row r="812" spans="1:30">
      <c r="A812" s="4"/>
      <c r="B812" s="4"/>
      <c r="C812" s="4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</row>
    <row r="813" spans="1:30">
      <c r="A813" s="4"/>
      <c r="B813" s="4"/>
      <c r="C813" s="4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</row>
    <row r="814" spans="1:30">
      <c r="A814" s="4"/>
      <c r="B814" s="4"/>
      <c r="C814" s="4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</row>
    <row r="815" spans="1:30">
      <c r="A815" s="4"/>
      <c r="B815" s="4"/>
      <c r="C815" s="4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</row>
    <row r="816" spans="1:30">
      <c r="A816" s="4"/>
      <c r="B816" s="4"/>
      <c r="C816" s="4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</row>
    <row r="817" spans="1:30">
      <c r="A817" s="4"/>
      <c r="B817" s="4"/>
      <c r="C817" s="4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</row>
    <row r="818" spans="1:30">
      <c r="A818" s="4"/>
      <c r="B818" s="4"/>
      <c r="C818" s="4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</row>
    <row r="819" spans="1:30">
      <c r="A819" s="4"/>
      <c r="B819" s="4"/>
      <c r="C819" s="4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</row>
    <row r="820" spans="1:30">
      <c r="A820" s="4"/>
      <c r="B820" s="4"/>
      <c r="C820" s="4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</row>
    <row r="821" spans="1:30">
      <c r="A821" s="4"/>
      <c r="B821" s="4"/>
      <c r="C821" s="4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</row>
    <row r="822" spans="1:30">
      <c r="A822" s="4"/>
      <c r="B822" s="4"/>
      <c r="C822" s="4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</row>
    <row r="823" spans="1:30">
      <c r="A823" s="4"/>
      <c r="B823" s="4"/>
      <c r="C823" s="4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</row>
    <row r="824" spans="1:30">
      <c r="A824" s="4"/>
      <c r="B824" s="4"/>
      <c r="C824" s="4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</row>
    <row r="825" spans="1:30">
      <c r="A825" s="4"/>
      <c r="B825" s="4"/>
      <c r="C825" s="4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</row>
    <row r="826" spans="1:30">
      <c r="A826" s="4"/>
      <c r="B826" s="4"/>
      <c r="C826" s="4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</row>
    <row r="827" spans="1:30">
      <c r="A827" s="4"/>
      <c r="B827" s="4"/>
      <c r="C827" s="4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</row>
    <row r="828" spans="1:30">
      <c r="A828" s="4"/>
      <c r="B828" s="4"/>
      <c r="C828" s="4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</row>
    <row r="829" spans="1:30">
      <c r="A829" s="4"/>
      <c r="B829" s="4"/>
      <c r="C829" s="4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</row>
    <row r="830" spans="1:30">
      <c r="A830" s="4"/>
      <c r="B830" s="4"/>
      <c r="C830" s="4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</row>
    <row r="831" spans="1:30">
      <c r="A831" s="4"/>
      <c r="B831" s="4"/>
      <c r="C831" s="4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</row>
    <row r="832" spans="1:30">
      <c r="A832" s="4"/>
      <c r="B832" s="4"/>
      <c r="C832" s="4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</row>
    <row r="833" spans="1:30">
      <c r="A833" s="4"/>
      <c r="B833" s="4"/>
      <c r="C833" s="4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</row>
    <row r="834" spans="1:30">
      <c r="A834" s="4"/>
      <c r="B834" s="4"/>
      <c r="C834" s="4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</row>
    <row r="835" spans="1:30">
      <c r="A835" s="4"/>
      <c r="B835" s="4"/>
      <c r="C835" s="4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</row>
    <row r="836" spans="1:30">
      <c r="A836" s="4"/>
      <c r="B836" s="4"/>
      <c r="C836" s="4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</row>
    <row r="837" spans="1:30">
      <c r="A837" s="4"/>
      <c r="B837" s="4"/>
      <c r="C837" s="4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</row>
    <row r="838" spans="1:30">
      <c r="A838" s="4"/>
      <c r="B838" s="4"/>
      <c r="C838" s="4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</row>
    <row r="839" spans="1:30">
      <c r="A839" s="4"/>
      <c r="B839" s="4"/>
      <c r="C839" s="4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</row>
    <row r="840" spans="1:30">
      <c r="A840" s="4"/>
      <c r="B840" s="4"/>
      <c r="C840" s="4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</row>
    <row r="841" spans="1:30">
      <c r="A841" s="4"/>
      <c r="B841" s="4"/>
      <c r="C841" s="4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</row>
    <row r="842" spans="1:30">
      <c r="A842" s="4"/>
      <c r="B842" s="4"/>
      <c r="C842" s="4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</row>
    <row r="843" spans="1:30">
      <c r="A843" s="4"/>
      <c r="B843" s="4"/>
      <c r="C843" s="4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</row>
    <row r="844" spans="1:30">
      <c r="A844" s="4"/>
      <c r="B844" s="4"/>
      <c r="C844" s="4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</row>
    <row r="845" spans="1:30">
      <c r="A845" s="4"/>
      <c r="B845" s="4"/>
      <c r="C845" s="4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</row>
    <row r="846" spans="1:30">
      <c r="A846" s="4"/>
      <c r="B846" s="4"/>
      <c r="C846" s="4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</row>
    <row r="847" spans="1:30">
      <c r="A847" s="4"/>
      <c r="B847" s="4"/>
      <c r="C847" s="4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</row>
    <row r="848" spans="1:30">
      <c r="A848" s="4"/>
      <c r="B848" s="4"/>
      <c r="C848" s="4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</row>
    <row r="849" spans="1:30">
      <c r="A849" s="4"/>
      <c r="B849" s="4"/>
      <c r="C849" s="4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</row>
    <row r="850" spans="1:30">
      <c r="A850" s="4"/>
      <c r="B850" s="4"/>
      <c r="C850" s="4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</row>
    <row r="851" spans="1:30">
      <c r="A851" s="4"/>
      <c r="B851" s="4"/>
      <c r="C851" s="4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</row>
    <row r="852" spans="1:30">
      <c r="A852" s="4"/>
      <c r="B852" s="4"/>
      <c r="C852" s="4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</row>
    <row r="853" spans="1:30">
      <c r="A853" s="4"/>
      <c r="B853" s="4"/>
      <c r="C853" s="4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</row>
    <row r="854" spans="1:30">
      <c r="A854" s="4"/>
      <c r="B854" s="4"/>
      <c r="C854" s="4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</row>
    <row r="855" spans="1:30">
      <c r="A855" s="4"/>
      <c r="B855" s="4"/>
      <c r="C855" s="4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</row>
    <row r="856" spans="1:30">
      <c r="A856" s="4"/>
      <c r="B856" s="4"/>
      <c r="C856" s="4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</row>
    <row r="857" spans="1:30">
      <c r="A857" s="4"/>
      <c r="B857" s="4"/>
      <c r="C857" s="4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</row>
    <row r="858" spans="1:30">
      <c r="A858" s="4"/>
      <c r="B858" s="4"/>
      <c r="C858" s="4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</row>
    <row r="859" spans="1:30">
      <c r="A859" s="4"/>
      <c r="B859" s="4"/>
      <c r="C859" s="4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</row>
    <row r="860" spans="1:30">
      <c r="A860" s="4"/>
      <c r="B860" s="4"/>
      <c r="C860" s="4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</row>
    <row r="861" spans="1:30">
      <c r="A861" s="4"/>
      <c r="B861" s="4"/>
      <c r="C861" s="4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</row>
    <row r="862" spans="1:30">
      <c r="A862" s="4"/>
      <c r="B862" s="4"/>
      <c r="C862" s="4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</row>
    <row r="863" spans="1:30">
      <c r="A863" s="4"/>
      <c r="B863" s="4"/>
      <c r="C863" s="4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</row>
    <row r="864" spans="1:30">
      <c r="A864" s="4"/>
      <c r="B864" s="4"/>
      <c r="C864" s="4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</row>
    <row r="865" spans="1:30">
      <c r="A865" s="4"/>
      <c r="B865" s="4"/>
      <c r="C865" s="4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</row>
    <row r="866" spans="1:30">
      <c r="A866" s="4"/>
      <c r="B866" s="4"/>
      <c r="C866" s="4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</row>
    <row r="867" spans="1:30">
      <c r="A867" s="4"/>
      <c r="B867" s="4"/>
      <c r="C867" s="4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</row>
    <row r="868" spans="1:30">
      <c r="A868" s="4"/>
      <c r="B868" s="4"/>
      <c r="C868" s="4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</row>
    <row r="869" spans="1:30">
      <c r="A869" s="4"/>
      <c r="B869" s="4"/>
      <c r="C869" s="4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</row>
    <row r="870" spans="1:30">
      <c r="A870" s="4"/>
      <c r="B870" s="4"/>
      <c r="C870" s="4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</row>
    <row r="871" spans="1:30">
      <c r="A871" s="4"/>
      <c r="B871" s="4"/>
      <c r="C871" s="4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</row>
    <row r="872" spans="1:30">
      <c r="A872" s="4"/>
      <c r="B872" s="4"/>
      <c r="C872" s="4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</row>
    <row r="873" spans="1:30">
      <c r="A873" s="4"/>
      <c r="B873" s="4"/>
      <c r="C873" s="4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</row>
    <row r="874" spans="1:30">
      <c r="A874" s="4"/>
      <c r="B874" s="4"/>
      <c r="C874" s="4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</row>
    <row r="875" spans="1:30">
      <c r="A875" s="4"/>
      <c r="B875" s="4"/>
      <c r="C875" s="4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</row>
    <row r="876" spans="1:30">
      <c r="A876" s="4"/>
      <c r="B876" s="4"/>
      <c r="C876" s="4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</row>
    <row r="877" spans="1:30">
      <c r="A877" s="4"/>
      <c r="B877" s="4"/>
      <c r="C877" s="4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</row>
    <row r="878" spans="1:30">
      <c r="A878" s="4"/>
      <c r="B878" s="4"/>
      <c r="C878" s="4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</row>
    <row r="879" spans="1:30">
      <c r="A879" s="4"/>
      <c r="B879" s="4"/>
      <c r="C879" s="4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</row>
    <row r="880" spans="1:30">
      <c r="A880" s="4"/>
      <c r="B880" s="4"/>
      <c r="C880" s="4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</row>
    <row r="881" spans="1:30">
      <c r="A881" s="4"/>
      <c r="B881" s="4"/>
      <c r="C881" s="4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</row>
    <row r="882" spans="1:30">
      <c r="A882" s="4"/>
      <c r="B882" s="4"/>
      <c r="C882" s="4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</row>
    <row r="883" spans="1:30">
      <c r="A883" s="4"/>
      <c r="B883" s="4"/>
      <c r="C883" s="4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</row>
    <row r="884" spans="1:30">
      <c r="A884" s="4"/>
      <c r="B884" s="4"/>
      <c r="C884" s="4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</row>
    <row r="885" spans="1:30">
      <c r="A885" s="4"/>
      <c r="B885" s="4"/>
      <c r="C885" s="4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</row>
    <row r="886" spans="1:30">
      <c r="A886" s="4"/>
      <c r="B886" s="4"/>
      <c r="C886" s="4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</row>
    <row r="887" spans="1:30">
      <c r="A887" s="4"/>
      <c r="B887" s="4"/>
      <c r="C887" s="4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</row>
    <row r="888" spans="1:30">
      <c r="A888" s="4"/>
      <c r="B888" s="4"/>
      <c r="C888" s="4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</row>
    <row r="889" spans="1:30">
      <c r="A889" s="4"/>
      <c r="B889" s="4"/>
      <c r="C889" s="4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</row>
    <row r="890" spans="1:30">
      <c r="A890" s="4"/>
      <c r="B890" s="4"/>
      <c r="C890" s="4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</row>
    <row r="891" spans="1:30">
      <c r="A891" s="4"/>
      <c r="B891" s="4"/>
      <c r="C891" s="4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</row>
    <row r="892" spans="1:30">
      <c r="A892" s="4"/>
      <c r="B892" s="4"/>
      <c r="C892" s="4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</row>
    <row r="893" spans="1:30">
      <c r="A893" s="4"/>
      <c r="B893" s="4"/>
      <c r="C893" s="4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</row>
    <row r="894" spans="1:30">
      <c r="A894" s="4"/>
      <c r="B894" s="4"/>
      <c r="C894" s="4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</row>
    <row r="895" spans="1:30">
      <c r="A895" s="4"/>
      <c r="B895" s="4"/>
      <c r="C895" s="4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</row>
    <row r="896" spans="1:30">
      <c r="A896" s="4"/>
      <c r="B896" s="4"/>
      <c r="C896" s="4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</row>
    <row r="897" spans="1:30">
      <c r="A897" s="4"/>
      <c r="B897" s="4"/>
      <c r="C897" s="4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</row>
    <row r="898" spans="1:30">
      <c r="A898" s="4"/>
      <c r="B898" s="4"/>
      <c r="C898" s="4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</row>
    <row r="899" spans="1:30">
      <c r="A899" s="4"/>
      <c r="B899" s="4"/>
      <c r="C899" s="4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</row>
    <row r="900" spans="1:30">
      <c r="A900" s="4"/>
      <c r="B900" s="4"/>
      <c r="C900" s="4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</row>
    <row r="901" spans="1:30">
      <c r="A901" s="4"/>
      <c r="B901" s="4"/>
      <c r="C901" s="4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</row>
    <row r="902" spans="1:30">
      <c r="A902" s="4"/>
      <c r="B902" s="4"/>
      <c r="C902" s="4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</row>
    <row r="903" spans="1:30">
      <c r="A903" s="4"/>
      <c r="B903" s="4"/>
      <c r="C903" s="4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</row>
    <row r="904" spans="1:30">
      <c r="A904" s="4"/>
      <c r="B904" s="4"/>
      <c r="C904" s="4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</row>
    <row r="905" spans="1:30">
      <c r="A905" s="4"/>
      <c r="B905" s="4"/>
      <c r="C905" s="4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</row>
    <row r="906" spans="1:30">
      <c r="A906" s="4"/>
      <c r="B906" s="4"/>
      <c r="C906" s="4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</row>
    <row r="907" spans="1:30">
      <c r="A907" s="4"/>
      <c r="B907" s="4"/>
      <c r="C907" s="4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</row>
    <row r="908" spans="1:30">
      <c r="A908" s="4"/>
      <c r="B908" s="4"/>
      <c r="C908" s="4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</row>
    <row r="909" spans="1:30">
      <c r="A909" s="4"/>
      <c r="B909" s="4"/>
      <c r="C909" s="4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</row>
    <row r="910" spans="1:30">
      <c r="A910" s="4"/>
      <c r="B910" s="4"/>
      <c r="C910" s="4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</row>
    <row r="911" spans="1:30">
      <c r="A911" s="4"/>
      <c r="B911" s="4"/>
      <c r="C911" s="4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</row>
    <row r="912" spans="1:30">
      <c r="A912" s="4"/>
      <c r="B912" s="4"/>
      <c r="C912" s="4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</row>
    <row r="913" spans="1:30">
      <c r="A913" s="4"/>
      <c r="B913" s="4"/>
      <c r="C913" s="4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</row>
  </sheetData>
  <sheetProtection password="8314" sheet="1" formatCells="0" formatColumns="0" formatRows="0" insertColumns="0" insertRows="0" insertHyperlinks="0" deleteColumns="0" deleteRows="0" sort="0" autoFilter="0" pivotTables="0"/>
  <mergeCells count="30">
    <mergeCell ref="AE6:AI6"/>
    <mergeCell ref="AE7:AI7"/>
    <mergeCell ref="AE8:AI8"/>
    <mergeCell ref="V6:AD6"/>
    <mergeCell ref="V7:X7"/>
    <mergeCell ref="Y7:Y9"/>
    <mergeCell ref="Z7:AD7"/>
    <mergeCell ref="V8:V9"/>
    <mergeCell ref="W8:W9"/>
    <mergeCell ref="X8:X9"/>
    <mergeCell ref="Z8:Z9"/>
    <mergeCell ref="AA8:AD8"/>
    <mergeCell ref="D6:L6"/>
    <mergeCell ref="H7:L7"/>
    <mergeCell ref="I8:L8"/>
    <mergeCell ref="A6:A9"/>
    <mergeCell ref="B6:B9"/>
    <mergeCell ref="C6:C9"/>
    <mergeCell ref="D7:F8"/>
    <mergeCell ref="G7:G9"/>
    <mergeCell ref="H8:H9"/>
    <mergeCell ref="M6:U6"/>
    <mergeCell ref="M7:O7"/>
    <mergeCell ref="P7:P9"/>
    <mergeCell ref="Q7:U7"/>
    <mergeCell ref="M8:M9"/>
    <mergeCell ref="N8:N9"/>
    <mergeCell ref="O8:O9"/>
    <mergeCell ref="Q8:Q9"/>
    <mergeCell ref="R8:U8"/>
  </mergeCells>
  <phoneticPr fontId="0" type="noConversion"/>
  <conditionalFormatting sqref="AE11:AI293">
    <cfRule type="cellIs" dxfId="2" priority="2" operator="lessThan">
      <formula>0</formula>
    </cfRule>
  </conditionalFormatting>
  <conditionalFormatting sqref="V11:AD293">
    <cfRule type="cellIs" dxfId="0" priority="1" operator="lessThan">
      <formula>0</formula>
    </cfRule>
  </conditionalFormatting>
  <pageMargins left="0.38" right="0.4" top="0.31" bottom="0.39" header="0.27" footer="0.31"/>
  <pageSetup paperSize="9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65"/>
  <sheetViews>
    <sheetView topLeftCell="A247" workbookViewId="0">
      <selection activeCell="P256" sqref="P256"/>
    </sheetView>
  </sheetViews>
  <sheetFormatPr defaultRowHeight="13.2"/>
  <cols>
    <col min="1" max="1" width="32.77734375" style="38" customWidth="1"/>
    <col min="2" max="3" width="8.88671875" style="37"/>
  </cols>
  <sheetData>
    <row r="1" spans="1:16">
      <c r="A1" s="36"/>
    </row>
    <row r="2" spans="1:16">
      <c r="A2" s="36" t="s">
        <v>822</v>
      </c>
    </row>
    <row r="3" spans="1:16">
      <c r="A3" s="36" t="s">
        <v>23</v>
      </c>
    </row>
    <row r="4" spans="1:16">
      <c r="A4" s="36"/>
    </row>
    <row r="6" spans="1:16">
      <c r="A6" s="66" t="s">
        <v>9</v>
      </c>
      <c r="B6" s="66" t="s">
        <v>823</v>
      </c>
      <c r="C6" s="66" t="s">
        <v>824</v>
      </c>
      <c r="D6" s="57" t="s">
        <v>825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</row>
    <row r="7" spans="1:16">
      <c r="A7" s="67"/>
      <c r="B7" s="67"/>
      <c r="C7" s="67"/>
      <c r="D7" s="57" t="s">
        <v>11</v>
      </c>
      <c r="E7" s="57"/>
      <c r="F7" s="57"/>
      <c r="G7" s="57"/>
      <c r="H7" s="57" t="s">
        <v>15</v>
      </c>
      <c r="I7" s="57" t="s">
        <v>826</v>
      </c>
      <c r="J7" s="69" t="s">
        <v>3</v>
      </c>
      <c r="K7" s="70"/>
      <c r="L7" s="70"/>
      <c r="M7" s="70"/>
      <c r="N7" s="70"/>
      <c r="O7" s="71"/>
      <c r="P7" s="39"/>
    </row>
    <row r="8" spans="1:16">
      <c r="A8" s="67"/>
      <c r="B8" s="67"/>
      <c r="C8" s="67"/>
      <c r="D8" s="57" t="s">
        <v>16</v>
      </c>
      <c r="E8" s="57" t="s">
        <v>17</v>
      </c>
      <c r="F8" s="57" t="s">
        <v>827</v>
      </c>
      <c r="G8" s="57" t="s">
        <v>828</v>
      </c>
      <c r="H8" s="57"/>
      <c r="I8" s="57"/>
      <c r="J8" s="57" t="s">
        <v>5</v>
      </c>
      <c r="K8" s="57" t="s">
        <v>4</v>
      </c>
      <c r="L8" s="57"/>
      <c r="M8" s="57"/>
      <c r="N8" s="57"/>
      <c r="O8" s="72" t="s">
        <v>829</v>
      </c>
      <c r="P8" s="39"/>
    </row>
    <row r="9" spans="1:16" ht="84">
      <c r="A9" s="68"/>
      <c r="B9" s="68"/>
      <c r="C9" s="68"/>
      <c r="D9" s="57"/>
      <c r="E9" s="57"/>
      <c r="F9" s="57"/>
      <c r="G9" s="57"/>
      <c r="H9" s="57"/>
      <c r="I9" s="57"/>
      <c r="J9" s="57"/>
      <c r="K9" s="50" t="s">
        <v>830</v>
      </c>
      <c r="L9" s="50" t="s">
        <v>831</v>
      </c>
      <c r="M9" s="50" t="s">
        <v>832</v>
      </c>
      <c r="N9" s="40" t="s">
        <v>833</v>
      </c>
      <c r="O9" s="73"/>
      <c r="P9" s="39"/>
    </row>
    <row r="10" spans="1:16">
      <c r="A10" s="41">
        <v>1</v>
      </c>
      <c r="B10" s="42">
        <v>2</v>
      </c>
      <c r="C10" s="42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8">
        <v>9</v>
      </c>
      <c r="J10" s="3">
        <v>10</v>
      </c>
      <c r="K10" s="3">
        <v>11</v>
      </c>
      <c r="L10" s="3">
        <v>12</v>
      </c>
      <c r="M10" s="43">
        <v>13</v>
      </c>
      <c r="N10" s="44">
        <v>14</v>
      </c>
      <c r="O10" s="45">
        <v>15</v>
      </c>
      <c r="P10" s="46"/>
    </row>
    <row r="11" spans="1:16">
      <c r="A11" s="10" t="s">
        <v>16</v>
      </c>
      <c r="B11" s="10" t="s">
        <v>24</v>
      </c>
      <c r="C11" s="10" t="s">
        <v>25</v>
      </c>
      <c r="D11" s="11"/>
      <c r="E11" s="11"/>
      <c r="F11" s="11"/>
      <c r="G11" s="11"/>
      <c r="H11" s="11"/>
      <c r="I11" s="11"/>
      <c r="J11" s="11"/>
      <c r="K11" s="11"/>
      <c r="L11" s="11"/>
      <c r="M11" s="47"/>
      <c r="N11" s="47"/>
      <c r="O11" s="47"/>
    </row>
    <row r="12" spans="1:16" ht="26.4">
      <c r="A12" s="10" t="s">
        <v>26</v>
      </c>
      <c r="B12" s="10" t="s">
        <v>27</v>
      </c>
      <c r="C12" s="10" t="s">
        <v>28</v>
      </c>
      <c r="D12" s="11"/>
      <c r="E12" s="11"/>
      <c r="F12" s="11"/>
      <c r="G12" s="11"/>
      <c r="H12" s="11"/>
      <c r="I12" s="11"/>
      <c r="J12" s="11"/>
      <c r="K12" s="11"/>
      <c r="L12" s="11"/>
      <c r="M12" s="47"/>
      <c r="N12" s="47"/>
      <c r="O12" s="47"/>
    </row>
    <row r="13" spans="1:16">
      <c r="A13" s="10" t="s">
        <v>29</v>
      </c>
      <c r="B13" s="10" t="s">
        <v>30</v>
      </c>
      <c r="C13" s="10" t="s">
        <v>31</v>
      </c>
      <c r="D13" s="11"/>
      <c r="E13" s="11"/>
      <c r="F13" s="11"/>
      <c r="G13" s="11"/>
      <c r="H13" s="11"/>
      <c r="I13" s="11"/>
      <c r="J13" s="11"/>
      <c r="K13" s="11"/>
      <c r="L13" s="11"/>
      <c r="M13" s="47"/>
      <c r="N13" s="47"/>
      <c r="O13" s="47"/>
    </row>
    <row r="14" spans="1:16">
      <c r="A14" s="10" t="s">
        <v>32</v>
      </c>
      <c r="B14" s="10" t="s">
        <v>33</v>
      </c>
      <c r="C14" s="10" t="s">
        <v>34</v>
      </c>
      <c r="D14" s="11"/>
      <c r="E14" s="11"/>
      <c r="F14" s="11"/>
      <c r="G14" s="11"/>
      <c r="H14" s="11"/>
      <c r="I14" s="11"/>
      <c r="J14" s="11"/>
      <c r="K14" s="11"/>
      <c r="L14" s="11"/>
      <c r="M14" s="47"/>
      <c r="N14" s="47"/>
      <c r="O14" s="47"/>
    </row>
    <row r="15" spans="1:16">
      <c r="A15" s="10" t="s">
        <v>35</v>
      </c>
      <c r="B15" s="10" t="s">
        <v>36</v>
      </c>
      <c r="C15" s="10" t="s">
        <v>37</v>
      </c>
      <c r="D15" s="11"/>
      <c r="E15" s="11"/>
      <c r="F15" s="11"/>
      <c r="G15" s="11"/>
      <c r="H15" s="11"/>
      <c r="I15" s="11"/>
      <c r="J15" s="11"/>
      <c r="K15" s="11"/>
      <c r="L15" s="11"/>
      <c r="M15" s="47"/>
      <c r="N15" s="47"/>
      <c r="O15" s="47"/>
    </row>
    <row r="16" spans="1:16">
      <c r="A16" s="10" t="s">
        <v>38</v>
      </c>
      <c r="B16" s="10" t="s">
        <v>39</v>
      </c>
      <c r="C16" s="10" t="s">
        <v>40</v>
      </c>
      <c r="D16" s="11"/>
      <c r="E16" s="11"/>
      <c r="F16" s="11"/>
      <c r="G16" s="11"/>
      <c r="H16" s="11"/>
      <c r="I16" s="11"/>
      <c r="J16" s="11"/>
      <c r="K16" s="11"/>
      <c r="L16" s="11"/>
      <c r="M16" s="47"/>
      <c r="N16" s="47"/>
      <c r="O16" s="47"/>
    </row>
    <row r="17" spans="1:15" ht="26.4">
      <c r="A17" s="10" t="s">
        <v>41</v>
      </c>
      <c r="B17" s="10" t="s">
        <v>42</v>
      </c>
      <c r="C17" s="10" t="s">
        <v>43</v>
      </c>
      <c r="D17" s="11"/>
      <c r="E17" s="11"/>
      <c r="F17" s="11"/>
      <c r="G17" s="11"/>
      <c r="H17" s="11"/>
      <c r="I17" s="11"/>
      <c r="J17" s="11"/>
      <c r="K17" s="11"/>
      <c r="L17" s="11"/>
      <c r="M17" s="47"/>
      <c r="N17" s="47"/>
      <c r="O17" s="47"/>
    </row>
    <row r="18" spans="1:15">
      <c r="A18" s="10" t="s">
        <v>44</v>
      </c>
      <c r="B18" s="10" t="s">
        <v>45</v>
      </c>
      <c r="C18" s="10" t="s">
        <v>46</v>
      </c>
      <c r="D18" s="11"/>
      <c r="E18" s="11"/>
      <c r="F18" s="11"/>
      <c r="G18" s="11"/>
      <c r="H18" s="11"/>
      <c r="I18" s="11"/>
      <c r="J18" s="11"/>
      <c r="K18" s="11"/>
      <c r="L18" s="11"/>
      <c r="M18" s="47"/>
      <c r="N18" s="47"/>
      <c r="O18" s="47"/>
    </row>
    <row r="19" spans="1:15">
      <c r="A19" s="10" t="s">
        <v>47</v>
      </c>
      <c r="B19" s="10" t="s">
        <v>48</v>
      </c>
      <c r="C19" s="10" t="s">
        <v>49</v>
      </c>
      <c r="D19" s="11"/>
      <c r="E19" s="11"/>
      <c r="F19" s="11"/>
      <c r="G19" s="11"/>
      <c r="H19" s="11"/>
      <c r="I19" s="11"/>
      <c r="J19" s="11"/>
      <c r="K19" s="11"/>
      <c r="L19" s="11"/>
      <c r="M19" s="47"/>
      <c r="N19" s="47"/>
      <c r="O19" s="47"/>
    </row>
    <row r="20" spans="1:15">
      <c r="A20" s="10" t="s">
        <v>50</v>
      </c>
      <c r="B20" s="10" t="s">
        <v>51</v>
      </c>
      <c r="C20" s="10" t="s">
        <v>52</v>
      </c>
      <c r="D20" s="11"/>
      <c r="E20" s="11"/>
      <c r="F20" s="11"/>
      <c r="G20" s="11"/>
      <c r="H20" s="11"/>
      <c r="I20" s="11"/>
      <c r="J20" s="11"/>
      <c r="K20" s="11"/>
      <c r="L20" s="11"/>
      <c r="M20" s="47"/>
      <c r="N20" s="47"/>
      <c r="O20" s="47"/>
    </row>
    <row r="21" spans="1:15">
      <c r="A21" s="10" t="s">
        <v>53</v>
      </c>
      <c r="B21" s="10" t="s">
        <v>54</v>
      </c>
      <c r="C21" s="10" t="s">
        <v>55</v>
      </c>
      <c r="D21" s="11"/>
      <c r="E21" s="11"/>
      <c r="F21" s="11"/>
      <c r="G21" s="11"/>
      <c r="H21" s="11"/>
      <c r="I21" s="11"/>
      <c r="J21" s="11"/>
      <c r="K21" s="11"/>
      <c r="L21" s="11"/>
      <c r="M21" s="47"/>
      <c r="N21" s="47"/>
      <c r="O21" s="47"/>
    </row>
    <row r="22" spans="1:15">
      <c r="A22" s="10" t="s">
        <v>56</v>
      </c>
      <c r="B22" s="10" t="s">
        <v>57</v>
      </c>
      <c r="C22" s="10" t="s">
        <v>58</v>
      </c>
      <c r="D22" s="11"/>
      <c r="E22" s="11"/>
      <c r="F22" s="11"/>
      <c r="G22" s="11"/>
      <c r="H22" s="11"/>
      <c r="I22" s="11"/>
      <c r="J22" s="11"/>
      <c r="K22" s="11"/>
      <c r="L22" s="11"/>
      <c r="M22" s="47"/>
      <c r="N22" s="47"/>
      <c r="O22" s="47"/>
    </row>
    <row r="23" spans="1:15" ht="26.4">
      <c r="A23" s="10" t="s">
        <v>59</v>
      </c>
      <c r="B23" s="10" t="s">
        <v>60</v>
      </c>
      <c r="C23" s="10" t="s">
        <v>61</v>
      </c>
      <c r="D23" s="11"/>
      <c r="E23" s="11"/>
      <c r="F23" s="11"/>
      <c r="G23" s="11"/>
      <c r="H23" s="11"/>
      <c r="I23" s="11"/>
      <c r="J23" s="11"/>
      <c r="K23" s="11"/>
      <c r="L23" s="11"/>
      <c r="M23" s="47"/>
      <c r="N23" s="47"/>
      <c r="O23" s="47"/>
    </row>
    <row r="24" spans="1:15" ht="39.6">
      <c r="A24" s="10" t="s">
        <v>62</v>
      </c>
      <c r="B24" s="10" t="s">
        <v>63</v>
      </c>
      <c r="C24" s="10" t="s">
        <v>64</v>
      </c>
      <c r="D24" s="11"/>
      <c r="E24" s="11"/>
      <c r="F24" s="11"/>
      <c r="G24" s="11"/>
      <c r="H24" s="11"/>
      <c r="I24" s="11"/>
      <c r="J24" s="11"/>
      <c r="K24" s="11"/>
      <c r="L24" s="11"/>
      <c r="M24" s="47"/>
      <c r="N24" s="47"/>
      <c r="O24" s="47"/>
    </row>
    <row r="25" spans="1:15" ht="26.4">
      <c r="A25" s="10" t="s">
        <v>65</v>
      </c>
      <c r="B25" s="10" t="s">
        <v>66</v>
      </c>
      <c r="C25" s="10" t="s">
        <v>67</v>
      </c>
      <c r="D25" s="11"/>
      <c r="E25" s="11"/>
      <c r="F25" s="11"/>
      <c r="G25" s="11"/>
      <c r="H25" s="11"/>
      <c r="I25" s="11"/>
      <c r="J25" s="11"/>
      <c r="K25" s="11"/>
      <c r="L25" s="11"/>
      <c r="M25" s="47"/>
      <c r="N25" s="47"/>
      <c r="O25" s="47"/>
    </row>
    <row r="26" spans="1:15" ht="39.6">
      <c r="A26" s="10" t="s">
        <v>68</v>
      </c>
      <c r="B26" s="10" t="s">
        <v>69</v>
      </c>
      <c r="C26" s="10" t="s">
        <v>70</v>
      </c>
      <c r="D26" s="11"/>
      <c r="E26" s="11"/>
      <c r="F26" s="11"/>
      <c r="G26" s="11"/>
      <c r="H26" s="11"/>
      <c r="I26" s="11"/>
      <c r="J26" s="11"/>
      <c r="K26" s="11"/>
      <c r="L26" s="11"/>
      <c r="M26" s="47"/>
      <c r="N26" s="47"/>
      <c r="O26" s="47"/>
    </row>
    <row r="27" spans="1:15">
      <c r="A27" s="10" t="s">
        <v>71</v>
      </c>
      <c r="B27" s="10" t="s">
        <v>72</v>
      </c>
      <c r="C27" s="10" t="s">
        <v>73</v>
      </c>
      <c r="D27" s="11"/>
      <c r="E27" s="11"/>
      <c r="F27" s="11"/>
      <c r="G27" s="11"/>
      <c r="H27" s="11"/>
      <c r="I27" s="11"/>
      <c r="J27" s="11"/>
      <c r="K27" s="11"/>
      <c r="L27" s="11"/>
      <c r="M27" s="47"/>
      <c r="N27" s="47"/>
      <c r="O27" s="47"/>
    </row>
    <row r="28" spans="1:15" ht="26.4">
      <c r="A28" s="10" t="s">
        <v>74</v>
      </c>
      <c r="B28" s="10" t="s">
        <v>75</v>
      </c>
      <c r="C28" s="10" t="s">
        <v>76</v>
      </c>
      <c r="D28" s="11"/>
      <c r="E28" s="11"/>
      <c r="F28" s="11"/>
      <c r="G28" s="11"/>
      <c r="H28" s="11"/>
      <c r="I28" s="11"/>
      <c r="J28" s="11"/>
      <c r="K28" s="11"/>
      <c r="L28" s="11"/>
      <c r="M28" s="47"/>
      <c r="N28" s="47"/>
      <c r="O28" s="47"/>
    </row>
    <row r="29" spans="1:15" ht="39.6">
      <c r="A29" s="10" t="s">
        <v>77</v>
      </c>
      <c r="B29" s="10" t="s">
        <v>78</v>
      </c>
      <c r="C29" s="10" t="s">
        <v>79</v>
      </c>
      <c r="D29" s="11"/>
      <c r="E29" s="11"/>
      <c r="F29" s="11"/>
      <c r="G29" s="11"/>
      <c r="H29" s="11"/>
      <c r="I29" s="11"/>
      <c r="J29" s="11"/>
      <c r="K29" s="11"/>
      <c r="L29" s="11"/>
      <c r="M29" s="47"/>
      <c r="N29" s="47"/>
      <c r="O29" s="47"/>
    </row>
    <row r="30" spans="1:15" ht="26.4">
      <c r="A30" s="10" t="s">
        <v>80</v>
      </c>
      <c r="B30" s="10" t="s">
        <v>81</v>
      </c>
      <c r="C30" s="10" t="s">
        <v>82</v>
      </c>
      <c r="D30" s="11"/>
      <c r="E30" s="11"/>
      <c r="F30" s="11"/>
      <c r="G30" s="11"/>
      <c r="H30" s="11"/>
      <c r="I30" s="11"/>
      <c r="J30" s="11"/>
      <c r="K30" s="11"/>
      <c r="L30" s="11"/>
      <c r="M30" s="47"/>
      <c r="N30" s="47"/>
      <c r="O30" s="47"/>
    </row>
    <row r="31" spans="1:15" ht="26.4">
      <c r="A31" s="10" t="s">
        <v>83</v>
      </c>
      <c r="B31" s="10" t="s">
        <v>84</v>
      </c>
      <c r="C31" s="10" t="s">
        <v>85</v>
      </c>
      <c r="D31" s="11"/>
      <c r="E31" s="11"/>
      <c r="F31" s="11"/>
      <c r="G31" s="11"/>
      <c r="H31" s="11"/>
      <c r="I31" s="11"/>
      <c r="J31" s="11"/>
      <c r="K31" s="11"/>
      <c r="L31" s="11"/>
      <c r="M31" s="47"/>
      <c r="N31" s="47"/>
      <c r="O31" s="47"/>
    </row>
    <row r="32" spans="1:15" ht="26.4">
      <c r="A32" s="10" t="s">
        <v>86</v>
      </c>
      <c r="B32" s="10" t="s">
        <v>87</v>
      </c>
      <c r="C32" s="10" t="s">
        <v>88</v>
      </c>
      <c r="D32" s="11"/>
      <c r="E32" s="11"/>
      <c r="F32" s="11"/>
      <c r="G32" s="11"/>
      <c r="H32" s="11"/>
      <c r="I32" s="11"/>
      <c r="J32" s="11"/>
      <c r="K32" s="11"/>
      <c r="L32" s="11"/>
      <c r="M32" s="47"/>
      <c r="N32" s="47"/>
      <c r="O32" s="47"/>
    </row>
    <row r="33" spans="1:15">
      <c r="A33" s="10" t="s">
        <v>89</v>
      </c>
      <c r="B33" s="10" t="s">
        <v>90</v>
      </c>
      <c r="C33" s="10" t="s">
        <v>91</v>
      </c>
      <c r="D33" s="11"/>
      <c r="E33" s="11"/>
      <c r="F33" s="11"/>
      <c r="G33" s="11"/>
      <c r="H33" s="11"/>
      <c r="I33" s="11"/>
      <c r="J33" s="11"/>
      <c r="K33" s="11"/>
      <c r="L33" s="11"/>
      <c r="M33" s="47"/>
      <c r="N33" s="47"/>
      <c r="O33" s="47"/>
    </row>
    <row r="34" spans="1:15" ht="26.4">
      <c r="A34" s="10" t="s">
        <v>92</v>
      </c>
      <c r="B34" s="10" t="s">
        <v>93</v>
      </c>
      <c r="C34" s="10" t="s">
        <v>94</v>
      </c>
      <c r="D34" s="11"/>
      <c r="E34" s="11"/>
      <c r="F34" s="11"/>
      <c r="G34" s="11"/>
      <c r="H34" s="11"/>
      <c r="I34" s="11"/>
      <c r="J34" s="11"/>
      <c r="K34" s="11"/>
      <c r="L34" s="11"/>
      <c r="M34" s="47"/>
      <c r="N34" s="47"/>
      <c r="O34" s="47"/>
    </row>
    <row r="35" spans="1:15" ht="26.4">
      <c r="A35" s="10" t="s">
        <v>95</v>
      </c>
      <c r="B35" s="10" t="s">
        <v>96</v>
      </c>
      <c r="C35" s="10" t="s">
        <v>97</v>
      </c>
      <c r="D35" s="11"/>
      <c r="E35" s="11"/>
      <c r="F35" s="11"/>
      <c r="G35" s="11"/>
      <c r="H35" s="11"/>
      <c r="I35" s="11"/>
      <c r="J35" s="11"/>
      <c r="K35" s="11"/>
      <c r="L35" s="11"/>
      <c r="M35" s="47"/>
      <c r="N35" s="47"/>
      <c r="O35" s="47"/>
    </row>
    <row r="36" spans="1:15">
      <c r="A36" s="10" t="s">
        <v>98</v>
      </c>
      <c r="B36" s="10" t="s">
        <v>99</v>
      </c>
      <c r="C36" s="10" t="s">
        <v>100</v>
      </c>
      <c r="D36" s="11"/>
      <c r="E36" s="11"/>
      <c r="F36" s="11"/>
      <c r="G36" s="11"/>
      <c r="H36" s="11"/>
      <c r="I36" s="11"/>
      <c r="J36" s="11"/>
      <c r="K36" s="11"/>
      <c r="L36" s="11"/>
      <c r="M36" s="47"/>
      <c r="N36" s="47"/>
      <c r="O36" s="47"/>
    </row>
    <row r="37" spans="1:15">
      <c r="A37" s="10" t="s">
        <v>101</v>
      </c>
      <c r="B37" s="10" t="s">
        <v>102</v>
      </c>
      <c r="C37" s="10" t="s">
        <v>103</v>
      </c>
      <c r="D37" s="11"/>
      <c r="E37" s="11"/>
      <c r="F37" s="11"/>
      <c r="G37" s="11"/>
      <c r="H37" s="11"/>
      <c r="I37" s="11"/>
      <c r="J37" s="11"/>
      <c r="K37" s="11"/>
      <c r="L37" s="11"/>
      <c r="M37" s="47"/>
      <c r="N37" s="47"/>
      <c r="O37" s="47"/>
    </row>
    <row r="38" spans="1:15">
      <c r="A38" s="10" t="s">
        <v>104</v>
      </c>
      <c r="B38" s="10" t="s">
        <v>105</v>
      </c>
      <c r="C38" s="10" t="s">
        <v>106</v>
      </c>
      <c r="D38" s="11"/>
      <c r="E38" s="11"/>
      <c r="F38" s="11"/>
      <c r="G38" s="11"/>
      <c r="H38" s="11"/>
      <c r="I38" s="11"/>
      <c r="J38" s="11"/>
      <c r="K38" s="11"/>
      <c r="L38" s="11"/>
      <c r="M38" s="47"/>
      <c r="N38" s="47"/>
      <c r="O38" s="47"/>
    </row>
    <row r="39" spans="1:15">
      <c r="A39" s="10" t="s">
        <v>107</v>
      </c>
      <c r="B39" s="10" t="s">
        <v>108</v>
      </c>
      <c r="C39" s="10" t="s">
        <v>109</v>
      </c>
      <c r="D39" s="11"/>
      <c r="E39" s="11"/>
      <c r="F39" s="11"/>
      <c r="G39" s="11"/>
      <c r="H39" s="11"/>
      <c r="I39" s="11"/>
      <c r="J39" s="11"/>
      <c r="K39" s="11"/>
      <c r="L39" s="11"/>
      <c r="M39" s="47"/>
      <c r="N39" s="47"/>
      <c r="O39" s="47"/>
    </row>
    <row r="40" spans="1:15">
      <c r="A40" s="10" t="s">
        <v>110</v>
      </c>
      <c r="B40" s="10" t="s">
        <v>111</v>
      </c>
      <c r="C40" s="10" t="s">
        <v>112</v>
      </c>
      <c r="D40" s="11"/>
      <c r="E40" s="11"/>
      <c r="F40" s="11"/>
      <c r="G40" s="11"/>
      <c r="H40" s="11"/>
      <c r="I40" s="11"/>
      <c r="J40" s="11"/>
      <c r="K40" s="11"/>
      <c r="L40" s="11"/>
      <c r="M40" s="47"/>
      <c r="N40" s="47"/>
      <c r="O40" s="47"/>
    </row>
    <row r="41" spans="1:15" ht="26.4">
      <c r="A41" s="10" t="s">
        <v>113</v>
      </c>
      <c r="B41" s="10" t="s">
        <v>114</v>
      </c>
      <c r="C41" s="10" t="s">
        <v>115</v>
      </c>
      <c r="D41" s="11"/>
      <c r="E41" s="11"/>
      <c r="F41" s="11"/>
      <c r="G41" s="11"/>
      <c r="H41" s="11"/>
      <c r="I41" s="11"/>
      <c r="J41" s="11"/>
      <c r="K41" s="11"/>
      <c r="L41" s="11"/>
      <c r="M41" s="47"/>
      <c r="N41" s="47"/>
      <c r="O41" s="47"/>
    </row>
    <row r="42" spans="1:15" ht="52.8">
      <c r="A42" s="10" t="s">
        <v>116</v>
      </c>
      <c r="B42" s="10" t="s">
        <v>117</v>
      </c>
      <c r="C42" s="10" t="s">
        <v>118</v>
      </c>
      <c r="D42" s="11"/>
      <c r="E42" s="11"/>
      <c r="F42" s="11"/>
      <c r="G42" s="11"/>
      <c r="H42" s="11"/>
      <c r="I42" s="11"/>
      <c r="J42" s="11"/>
      <c r="K42" s="11"/>
      <c r="L42" s="11"/>
      <c r="M42" s="47"/>
      <c r="N42" s="47"/>
      <c r="O42" s="47"/>
    </row>
    <row r="43" spans="1:15">
      <c r="A43" s="10" t="s">
        <v>119</v>
      </c>
      <c r="B43" s="10" t="s">
        <v>120</v>
      </c>
      <c r="C43" s="10" t="s">
        <v>121</v>
      </c>
      <c r="D43" s="11"/>
      <c r="E43" s="11"/>
      <c r="F43" s="11"/>
      <c r="G43" s="11"/>
      <c r="H43" s="11"/>
      <c r="I43" s="11"/>
      <c r="J43" s="11"/>
      <c r="K43" s="11"/>
      <c r="L43" s="11"/>
      <c r="M43" s="47"/>
      <c r="N43" s="47"/>
      <c r="O43" s="47"/>
    </row>
    <row r="44" spans="1:15">
      <c r="A44" s="10" t="s">
        <v>122</v>
      </c>
      <c r="B44" s="10" t="s">
        <v>123</v>
      </c>
      <c r="C44" s="10" t="s">
        <v>124</v>
      </c>
      <c r="D44" s="11"/>
      <c r="E44" s="11"/>
      <c r="F44" s="11"/>
      <c r="G44" s="11"/>
      <c r="H44" s="11"/>
      <c r="I44" s="11"/>
      <c r="J44" s="11"/>
      <c r="K44" s="11"/>
      <c r="L44" s="11"/>
      <c r="M44" s="47"/>
      <c r="N44" s="47"/>
      <c r="O44" s="47"/>
    </row>
    <row r="45" spans="1:15" ht="39.6">
      <c r="A45" s="10" t="s">
        <v>125</v>
      </c>
      <c r="B45" s="10" t="s">
        <v>126</v>
      </c>
      <c r="C45" s="10" t="s">
        <v>127</v>
      </c>
      <c r="D45" s="11"/>
      <c r="E45" s="11"/>
      <c r="F45" s="11"/>
      <c r="G45" s="11"/>
      <c r="H45" s="11"/>
      <c r="I45" s="11"/>
      <c r="J45" s="11"/>
      <c r="K45" s="11"/>
      <c r="L45" s="11"/>
      <c r="M45" s="47"/>
      <c r="N45" s="47"/>
      <c r="O45" s="47"/>
    </row>
    <row r="46" spans="1:15">
      <c r="A46" s="10" t="s">
        <v>128</v>
      </c>
      <c r="B46" s="10" t="s">
        <v>129</v>
      </c>
      <c r="C46" s="10" t="s">
        <v>130</v>
      </c>
      <c r="D46" s="11"/>
      <c r="E46" s="11"/>
      <c r="F46" s="11"/>
      <c r="G46" s="11"/>
      <c r="H46" s="11"/>
      <c r="I46" s="11"/>
      <c r="J46" s="11"/>
      <c r="K46" s="11"/>
      <c r="L46" s="11"/>
      <c r="M46" s="47"/>
      <c r="N46" s="47"/>
      <c r="O46" s="47"/>
    </row>
    <row r="47" spans="1:15" ht="39.6">
      <c r="A47" s="10" t="s">
        <v>131</v>
      </c>
      <c r="B47" s="10" t="s">
        <v>132</v>
      </c>
      <c r="C47" s="10" t="s">
        <v>133</v>
      </c>
      <c r="D47" s="11"/>
      <c r="E47" s="11"/>
      <c r="F47" s="11"/>
      <c r="G47" s="11"/>
      <c r="H47" s="11"/>
      <c r="I47" s="11"/>
      <c r="J47" s="11"/>
      <c r="K47" s="11"/>
      <c r="L47" s="11"/>
      <c r="M47" s="47"/>
      <c r="N47" s="47"/>
      <c r="O47" s="47"/>
    </row>
    <row r="48" spans="1:15" ht="39.6">
      <c r="A48" s="10" t="s">
        <v>134</v>
      </c>
      <c r="B48" s="10" t="s">
        <v>135</v>
      </c>
      <c r="C48" s="10" t="s">
        <v>136</v>
      </c>
      <c r="D48" s="11"/>
      <c r="E48" s="11"/>
      <c r="F48" s="11"/>
      <c r="G48" s="11"/>
      <c r="H48" s="11"/>
      <c r="I48" s="11"/>
      <c r="J48" s="11"/>
      <c r="K48" s="11"/>
      <c r="L48" s="11"/>
      <c r="M48" s="47"/>
      <c r="N48" s="47"/>
      <c r="O48" s="47"/>
    </row>
    <row r="49" spans="1:15" ht="52.8">
      <c r="A49" s="10" t="s">
        <v>137</v>
      </c>
      <c r="B49" s="10" t="s">
        <v>138</v>
      </c>
      <c r="C49" s="10" t="s">
        <v>139</v>
      </c>
      <c r="D49" s="11"/>
      <c r="E49" s="11"/>
      <c r="F49" s="11"/>
      <c r="G49" s="11"/>
      <c r="H49" s="11"/>
      <c r="I49" s="11"/>
      <c r="J49" s="11"/>
      <c r="K49" s="11"/>
      <c r="L49" s="11"/>
      <c r="M49" s="47"/>
      <c r="N49" s="47"/>
      <c r="O49" s="47"/>
    </row>
    <row r="50" spans="1:15">
      <c r="A50" s="10" t="s">
        <v>140</v>
      </c>
      <c r="B50" s="10" t="s">
        <v>141</v>
      </c>
      <c r="C50" s="10" t="s">
        <v>142</v>
      </c>
      <c r="D50" s="11"/>
      <c r="E50" s="11"/>
      <c r="F50" s="11"/>
      <c r="G50" s="11"/>
      <c r="H50" s="11"/>
      <c r="I50" s="11"/>
      <c r="J50" s="11"/>
      <c r="K50" s="11"/>
      <c r="L50" s="11"/>
      <c r="M50" s="47"/>
      <c r="N50" s="47"/>
      <c r="O50" s="47"/>
    </row>
    <row r="51" spans="1:15">
      <c r="A51" s="10" t="s">
        <v>143</v>
      </c>
      <c r="B51" s="10" t="s">
        <v>144</v>
      </c>
      <c r="C51" s="10" t="s">
        <v>145</v>
      </c>
      <c r="D51" s="11"/>
      <c r="E51" s="11"/>
      <c r="F51" s="11"/>
      <c r="G51" s="11"/>
      <c r="H51" s="11"/>
      <c r="I51" s="11"/>
      <c r="J51" s="11"/>
      <c r="K51" s="11"/>
      <c r="L51" s="11"/>
      <c r="M51" s="47"/>
      <c r="N51" s="47"/>
      <c r="O51" s="47"/>
    </row>
    <row r="52" spans="1:15">
      <c r="A52" s="10" t="s">
        <v>146</v>
      </c>
      <c r="B52" s="10" t="s">
        <v>147</v>
      </c>
      <c r="C52" s="10" t="s">
        <v>148</v>
      </c>
      <c r="D52" s="11"/>
      <c r="E52" s="11"/>
      <c r="F52" s="11"/>
      <c r="G52" s="11"/>
      <c r="H52" s="11"/>
      <c r="I52" s="11"/>
      <c r="J52" s="11"/>
      <c r="K52" s="11"/>
      <c r="L52" s="11"/>
      <c r="M52" s="47"/>
      <c r="N52" s="47"/>
      <c r="O52" s="47"/>
    </row>
    <row r="53" spans="1:15">
      <c r="A53" s="10" t="s">
        <v>149</v>
      </c>
      <c r="B53" s="10" t="s">
        <v>150</v>
      </c>
      <c r="C53" s="10" t="s">
        <v>151</v>
      </c>
      <c r="D53" s="11"/>
      <c r="E53" s="11"/>
      <c r="F53" s="11"/>
      <c r="G53" s="11"/>
      <c r="H53" s="11"/>
      <c r="I53" s="11"/>
      <c r="J53" s="11"/>
      <c r="K53" s="11"/>
      <c r="L53" s="11"/>
      <c r="M53" s="47"/>
      <c r="N53" s="47"/>
      <c r="O53" s="47"/>
    </row>
    <row r="54" spans="1:15">
      <c r="A54" s="10" t="s">
        <v>152</v>
      </c>
      <c r="B54" s="10" t="s">
        <v>153</v>
      </c>
      <c r="C54" s="10" t="s">
        <v>154</v>
      </c>
      <c r="D54" s="11"/>
      <c r="E54" s="11"/>
      <c r="F54" s="11"/>
      <c r="G54" s="11"/>
      <c r="H54" s="11"/>
      <c r="I54" s="11"/>
      <c r="J54" s="11"/>
      <c r="K54" s="11"/>
      <c r="L54" s="11"/>
      <c r="M54" s="47"/>
      <c r="N54" s="47"/>
      <c r="O54" s="47"/>
    </row>
    <row r="55" spans="1:15" ht="66">
      <c r="A55" s="10" t="s">
        <v>155</v>
      </c>
      <c r="B55" s="10" t="s">
        <v>156</v>
      </c>
      <c r="C55" s="10" t="s">
        <v>157</v>
      </c>
      <c r="D55" s="11"/>
      <c r="E55" s="11"/>
      <c r="F55" s="11"/>
      <c r="G55" s="11"/>
      <c r="H55" s="11"/>
      <c r="I55" s="11"/>
      <c r="J55" s="11"/>
      <c r="K55" s="11"/>
      <c r="L55" s="11"/>
      <c r="M55" s="47"/>
      <c r="N55" s="47"/>
      <c r="O55" s="47"/>
    </row>
    <row r="56" spans="1:15" ht="66">
      <c r="A56" s="10" t="s">
        <v>158</v>
      </c>
      <c r="B56" s="10" t="s">
        <v>159</v>
      </c>
      <c r="C56" s="10" t="s">
        <v>160</v>
      </c>
      <c r="D56" s="11"/>
      <c r="E56" s="11"/>
      <c r="F56" s="11"/>
      <c r="G56" s="11"/>
      <c r="H56" s="11"/>
      <c r="I56" s="11"/>
      <c r="J56" s="11"/>
      <c r="K56" s="11"/>
      <c r="L56" s="11"/>
      <c r="M56" s="47"/>
      <c r="N56" s="47"/>
      <c r="O56" s="47"/>
    </row>
    <row r="57" spans="1:15">
      <c r="A57" s="10" t="s">
        <v>161</v>
      </c>
      <c r="B57" s="10" t="s">
        <v>162</v>
      </c>
      <c r="C57" s="10" t="s">
        <v>163</v>
      </c>
      <c r="D57" s="11"/>
      <c r="E57" s="11"/>
      <c r="F57" s="11"/>
      <c r="G57" s="11"/>
      <c r="H57" s="11"/>
      <c r="I57" s="11"/>
      <c r="J57" s="11"/>
      <c r="K57" s="11"/>
      <c r="L57" s="11"/>
      <c r="M57" s="47"/>
      <c r="N57" s="47"/>
      <c r="O57" s="47"/>
    </row>
    <row r="58" spans="1:15">
      <c r="A58" s="10" t="s">
        <v>164</v>
      </c>
      <c r="B58" s="10" t="s">
        <v>165</v>
      </c>
      <c r="C58" s="10" t="s">
        <v>166</v>
      </c>
      <c r="D58" s="11"/>
      <c r="E58" s="11"/>
      <c r="F58" s="11"/>
      <c r="G58" s="11"/>
      <c r="H58" s="11"/>
      <c r="I58" s="11"/>
      <c r="J58" s="11"/>
      <c r="K58" s="11"/>
      <c r="L58" s="11"/>
      <c r="M58" s="47"/>
      <c r="N58" s="47"/>
      <c r="O58" s="47"/>
    </row>
    <row r="59" spans="1:15">
      <c r="A59" s="10" t="s">
        <v>167</v>
      </c>
      <c r="B59" s="10" t="s">
        <v>168</v>
      </c>
      <c r="C59" s="10" t="s">
        <v>169</v>
      </c>
      <c r="D59" s="11"/>
      <c r="E59" s="11"/>
      <c r="F59" s="11"/>
      <c r="G59" s="11"/>
      <c r="H59" s="11"/>
      <c r="I59" s="11"/>
      <c r="J59" s="11"/>
      <c r="K59" s="11"/>
      <c r="L59" s="11"/>
      <c r="M59" s="47"/>
      <c r="N59" s="47"/>
      <c r="O59" s="47"/>
    </row>
    <row r="60" spans="1:15">
      <c r="A60" s="10" t="s">
        <v>170</v>
      </c>
      <c r="B60" s="10" t="s">
        <v>171</v>
      </c>
      <c r="C60" s="10" t="s">
        <v>172</v>
      </c>
      <c r="D60" s="11"/>
      <c r="E60" s="11"/>
      <c r="F60" s="11"/>
      <c r="G60" s="11"/>
      <c r="H60" s="11"/>
      <c r="I60" s="11"/>
      <c r="J60" s="11"/>
      <c r="K60" s="11"/>
      <c r="L60" s="11"/>
      <c r="M60" s="47"/>
      <c r="N60" s="47"/>
      <c r="O60" s="47"/>
    </row>
    <row r="61" spans="1:15">
      <c r="A61" s="10" t="s">
        <v>173</v>
      </c>
      <c r="B61" s="10" t="s">
        <v>174</v>
      </c>
      <c r="C61" s="10" t="s">
        <v>175</v>
      </c>
      <c r="D61" s="11"/>
      <c r="E61" s="11"/>
      <c r="F61" s="11"/>
      <c r="G61" s="11"/>
      <c r="H61" s="11"/>
      <c r="I61" s="11"/>
      <c r="J61" s="11"/>
      <c r="K61" s="11"/>
      <c r="L61" s="11"/>
      <c r="M61" s="47"/>
      <c r="N61" s="47"/>
      <c r="O61" s="47"/>
    </row>
    <row r="62" spans="1:15">
      <c r="A62" s="10" t="s">
        <v>176</v>
      </c>
      <c r="B62" s="10" t="s">
        <v>177</v>
      </c>
      <c r="C62" s="10" t="s">
        <v>178</v>
      </c>
      <c r="D62" s="11"/>
      <c r="E62" s="11"/>
      <c r="F62" s="11"/>
      <c r="G62" s="11"/>
      <c r="H62" s="11"/>
      <c r="I62" s="11"/>
      <c r="J62" s="11"/>
      <c r="K62" s="11"/>
      <c r="L62" s="11"/>
      <c r="M62" s="47"/>
      <c r="N62" s="47"/>
      <c r="O62" s="47"/>
    </row>
    <row r="63" spans="1:15">
      <c r="A63" s="10" t="s">
        <v>179</v>
      </c>
      <c r="B63" s="10" t="s">
        <v>180</v>
      </c>
      <c r="C63" s="10" t="s">
        <v>181</v>
      </c>
      <c r="D63" s="11"/>
      <c r="E63" s="11"/>
      <c r="F63" s="11"/>
      <c r="G63" s="11"/>
      <c r="H63" s="11"/>
      <c r="I63" s="11"/>
      <c r="J63" s="11"/>
      <c r="K63" s="11"/>
      <c r="L63" s="11"/>
      <c r="M63" s="47"/>
      <c r="N63" s="47"/>
      <c r="O63" s="47"/>
    </row>
    <row r="64" spans="1:15">
      <c r="A64" s="10" t="s">
        <v>182</v>
      </c>
      <c r="B64" s="10" t="s">
        <v>183</v>
      </c>
      <c r="C64" s="10" t="s">
        <v>184</v>
      </c>
      <c r="D64" s="11"/>
      <c r="E64" s="11"/>
      <c r="F64" s="11"/>
      <c r="G64" s="11"/>
      <c r="H64" s="11"/>
      <c r="I64" s="11"/>
      <c r="J64" s="11"/>
      <c r="K64" s="11"/>
      <c r="L64" s="11"/>
      <c r="M64" s="47"/>
      <c r="N64" s="47"/>
      <c r="O64" s="47"/>
    </row>
    <row r="65" spans="1:15" ht="26.4">
      <c r="A65" s="10" t="s">
        <v>185</v>
      </c>
      <c r="B65" s="10" t="s">
        <v>186</v>
      </c>
      <c r="C65" s="10" t="s">
        <v>187</v>
      </c>
      <c r="D65" s="11"/>
      <c r="E65" s="11"/>
      <c r="F65" s="11"/>
      <c r="G65" s="11"/>
      <c r="H65" s="11"/>
      <c r="I65" s="11"/>
      <c r="J65" s="11"/>
      <c r="K65" s="11"/>
      <c r="L65" s="11"/>
      <c r="M65" s="47"/>
      <c r="N65" s="47"/>
      <c r="O65" s="47"/>
    </row>
    <row r="66" spans="1:15">
      <c r="A66" s="10" t="s">
        <v>188</v>
      </c>
      <c r="B66" s="10" t="s">
        <v>189</v>
      </c>
      <c r="C66" s="10" t="s">
        <v>190</v>
      </c>
      <c r="D66" s="11"/>
      <c r="E66" s="11"/>
      <c r="F66" s="11"/>
      <c r="G66" s="11"/>
      <c r="H66" s="11"/>
      <c r="I66" s="11"/>
      <c r="J66" s="11"/>
      <c r="K66" s="11"/>
      <c r="L66" s="11"/>
      <c r="M66" s="47"/>
      <c r="N66" s="47"/>
      <c r="O66" s="47"/>
    </row>
    <row r="67" spans="1:15" ht="39.6">
      <c r="A67" s="10" t="s">
        <v>191</v>
      </c>
      <c r="B67" s="10" t="s">
        <v>192</v>
      </c>
      <c r="C67" s="10" t="s">
        <v>193</v>
      </c>
      <c r="D67" s="11"/>
      <c r="E67" s="11"/>
      <c r="F67" s="11"/>
      <c r="G67" s="11"/>
      <c r="H67" s="11"/>
      <c r="I67" s="11"/>
      <c r="J67" s="11"/>
      <c r="K67" s="11"/>
      <c r="L67" s="11"/>
      <c r="M67" s="47"/>
      <c r="N67" s="47"/>
      <c r="O67" s="47"/>
    </row>
    <row r="68" spans="1:15">
      <c r="A68" s="10" t="s">
        <v>194</v>
      </c>
      <c r="B68" s="10" t="s">
        <v>195</v>
      </c>
      <c r="C68" s="10" t="s">
        <v>196</v>
      </c>
      <c r="D68" s="11"/>
      <c r="E68" s="11"/>
      <c r="F68" s="11"/>
      <c r="G68" s="11"/>
      <c r="H68" s="11"/>
      <c r="I68" s="11"/>
      <c r="J68" s="11"/>
      <c r="K68" s="11"/>
      <c r="L68" s="11"/>
      <c r="M68" s="47"/>
      <c r="N68" s="47"/>
      <c r="O68" s="47"/>
    </row>
    <row r="69" spans="1:15" ht="26.4">
      <c r="A69" s="10" t="s">
        <v>197</v>
      </c>
      <c r="B69" s="10" t="s">
        <v>198</v>
      </c>
      <c r="C69" s="10" t="s">
        <v>199</v>
      </c>
      <c r="D69" s="11"/>
      <c r="E69" s="11"/>
      <c r="F69" s="11"/>
      <c r="G69" s="11"/>
      <c r="H69" s="11"/>
      <c r="I69" s="11"/>
      <c r="J69" s="11"/>
      <c r="K69" s="11"/>
      <c r="L69" s="11"/>
      <c r="M69" s="47"/>
      <c r="N69" s="47"/>
      <c r="O69" s="47"/>
    </row>
    <row r="70" spans="1:15" ht="52.8">
      <c r="A70" s="10" t="s">
        <v>200</v>
      </c>
      <c r="B70" s="10" t="s">
        <v>201</v>
      </c>
      <c r="C70" s="10" t="s">
        <v>202</v>
      </c>
      <c r="D70" s="11"/>
      <c r="E70" s="11"/>
      <c r="F70" s="11"/>
      <c r="G70" s="11"/>
      <c r="H70" s="11"/>
      <c r="I70" s="11"/>
      <c r="J70" s="11"/>
      <c r="K70" s="11"/>
      <c r="L70" s="11"/>
      <c r="M70" s="47"/>
      <c r="N70" s="47"/>
      <c r="O70" s="47"/>
    </row>
    <row r="71" spans="1:15">
      <c r="A71" s="10" t="s">
        <v>203</v>
      </c>
      <c r="B71" s="10" t="s">
        <v>204</v>
      </c>
      <c r="C71" s="10" t="s">
        <v>205</v>
      </c>
      <c r="D71" s="11"/>
      <c r="E71" s="11"/>
      <c r="F71" s="11"/>
      <c r="G71" s="11"/>
      <c r="H71" s="11"/>
      <c r="I71" s="11"/>
      <c r="J71" s="11"/>
      <c r="K71" s="11"/>
      <c r="L71" s="11"/>
      <c r="M71" s="47"/>
      <c r="N71" s="47"/>
      <c r="O71" s="47"/>
    </row>
    <row r="72" spans="1:15" ht="26.4">
      <c r="A72" s="10" t="s">
        <v>206</v>
      </c>
      <c r="B72" s="10" t="s">
        <v>207</v>
      </c>
      <c r="C72" s="10" t="s">
        <v>208</v>
      </c>
      <c r="D72" s="11"/>
      <c r="E72" s="11"/>
      <c r="F72" s="11"/>
      <c r="G72" s="11"/>
      <c r="H72" s="11"/>
      <c r="I72" s="11"/>
      <c r="J72" s="11"/>
      <c r="K72" s="11"/>
      <c r="L72" s="11"/>
      <c r="M72" s="47"/>
      <c r="N72" s="47"/>
      <c r="O72" s="47"/>
    </row>
    <row r="73" spans="1:15">
      <c r="A73" s="10" t="s">
        <v>209</v>
      </c>
      <c r="B73" s="10" t="s">
        <v>210</v>
      </c>
      <c r="C73" s="10" t="s">
        <v>211</v>
      </c>
      <c r="D73" s="11"/>
      <c r="E73" s="11"/>
      <c r="F73" s="11"/>
      <c r="G73" s="11"/>
      <c r="H73" s="11"/>
      <c r="I73" s="11"/>
      <c r="J73" s="11"/>
      <c r="K73" s="11"/>
      <c r="L73" s="11"/>
      <c r="M73" s="47"/>
      <c r="N73" s="47"/>
      <c r="O73" s="47"/>
    </row>
    <row r="74" spans="1:15">
      <c r="A74" s="10" t="s">
        <v>212</v>
      </c>
      <c r="B74" s="10" t="s">
        <v>213</v>
      </c>
      <c r="C74" s="10" t="s">
        <v>214</v>
      </c>
      <c r="D74" s="11"/>
      <c r="E74" s="11"/>
      <c r="F74" s="11"/>
      <c r="G74" s="11"/>
      <c r="H74" s="11"/>
      <c r="I74" s="11"/>
      <c r="J74" s="11"/>
      <c r="K74" s="11"/>
      <c r="L74" s="11"/>
      <c r="M74" s="49"/>
      <c r="N74" s="49"/>
      <c r="O74" s="49"/>
    </row>
    <row r="75" spans="1:15" ht="39.6">
      <c r="A75" s="10" t="s">
        <v>215</v>
      </c>
      <c r="B75" s="10" t="s">
        <v>216</v>
      </c>
      <c r="C75" s="10" t="s">
        <v>217</v>
      </c>
      <c r="D75" s="11"/>
      <c r="E75" s="11"/>
      <c r="F75" s="11"/>
      <c r="G75" s="11"/>
      <c r="H75" s="11"/>
      <c r="I75" s="11"/>
      <c r="J75" s="11"/>
      <c r="K75" s="11"/>
      <c r="L75" s="11"/>
      <c r="M75" s="49"/>
      <c r="N75" s="49"/>
      <c r="O75" s="49"/>
    </row>
    <row r="76" spans="1:15" ht="26.4">
      <c r="A76" s="10" t="s">
        <v>218</v>
      </c>
      <c r="B76" s="10" t="s">
        <v>219</v>
      </c>
      <c r="C76" s="10" t="s">
        <v>220</v>
      </c>
      <c r="D76" s="11"/>
      <c r="E76" s="11"/>
      <c r="F76" s="11"/>
      <c r="G76" s="11"/>
      <c r="H76" s="11"/>
      <c r="I76" s="11"/>
      <c r="J76" s="11"/>
      <c r="K76" s="11"/>
      <c r="L76" s="11"/>
      <c r="M76" s="49"/>
      <c r="N76" s="49"/>
      <c r="O76" s="49"/>
    </row>
    <row r="77" spans="1:15">
      <c r="A77" s="10" t="s">
        <v>221</v>
      </c>
      <c r="B77" s="10" t="s">
        <v>222</v>
      </c>
      <c r="C77" s="10" t="s">
        <v>223</v>
      </c>
      <c r="D77" s="11"/>
      <c r="E77" s="11"/>
      <c r="F77" s="11"/>
      <c r="G77" s="11"/>
      <c r="H77" s="11"/>
      <c r="I77" s="11"/>
      <c r="J77" s="11"/>
      <c r="K77" s="11"/>
      <c r="L77" s="11"/>
      <c r="M77" s="49"/>
      <c r="N77" s="49"/>
      <c r="O77" s="49"/>
    </row>
    <row r="78" spans="1:15" ht="26.4">
      <c r="A78" s="10" t="s">
        <v>224</v>
      </c>
      <c r="B78" s="10" t="s">
        <v>225</v>
      </c>
      <c r="C78" s="10" t="s">
        <v>226</v>
      </c>
      <c r="D78" s="11"/>
      <c r="E78" s="11"/>
      <c r="F78" s="11"/>
      <c r="G78" s="11"/>
      <c r="H78" s="11"/>
      <c r="I78" s="11"/>
      <c r="J78" s="11"/>
      <c r="K78" s="11"/>
      <c r="L78" s="11"/>
      <c r="M78" s="49"/>
      <c r="N78" s="49"/>
      <c r="O78" s="49"/>
    </row>
    <row r="79" spans="1:15" ht="39.6">
      <c r="A79" s="10" t="s">
        <v>227</v>
      </c>
      <c r="B79" s="10" t="s">
        <v>228</v>
      </c>
      <c r="C79" s="10" t="s">
        <v>229</v>
      </c>
      <c r="D79" s="11"/>
      <c r="E79" s="11"/>
      <c r="F79" s="11"/>
      <c r="G79" s="11"/>
      <c r="H79" s="11"/>
      <c r="I79" s="11"/>
      <c r="J79" s="11"/>
      <c r="K79" s="11"/>
      <c r="L79" s="11"/>
      <c r="M79" s="49"/>
      <c r="N79" s="49"/>
      <c r="O79" s="49"/>
    </row>
    <row r="80" spans="1:15">
      <c r="A80" s="10" t="s">
        <v>230</v>
      </c>
      <c r="B80" s="10" t="s">
        <v>231</v>
      </c>
      <c r="C80" s="10" t="s">
        <v>232</v>
      </c>
      <c r="D80" s="11"/>
      <c r="E80" s="11"/>
      <c r="F80" s="11"/>
      <c r="G80" s="11"/>
      <c r="H80" s="11"/>
      <c r="I80" s="11"/>
      <c r="J80" s="11"/>
      <c r="K80" s="11"/>
      <c r="L80" s="11"/>
      <c r="M80" s="49"/>
      <c r="N80" s="49"/>
      <c r="O80" s="49"/>
    </row>
    <row r="81" spans="1:15" ht="26.4">
      <c r="A81" s="10" t="s">
        <v>233</v>
      </c>
      <c r="B81" s="10" t="s">
        <v>234</v>
      </c>
      <c r="C81" s="10" t="s">
        <v>235</v>
      </c>
      <c r="D81" s="11"/>
      <c r="E81" s="11"/>
      <c r="F81" s="11"/>
      <c r="G81" s="11"/>
      <c r="H81" s="11"/>
      <c r="I81" s="11"/>
      <c r="J81" s="11"/>
      <c r="K81" s="11"/>
      <c r="L81" s="11"/>
      <c r="M81" s="49"/>
      <c r="N81" s="49"/>
      <c r="O81" s="49"/>
    </row>
    <row r="82" spans="1:15">
      <c r="A82" s="10" t="s">
        <v>236</v>
      </c>
      <c r="B82" s="10" t="s">
        <v>237</v>
      </c>
      <c r="C82" s="10" t="s">
        <v>238</v>
      </c>
      <c r="D82" s="11"/>
      <c r="E82" s="11"/>
      <c r="F82" s="11"/>
      <c r="G82" s="11"/>
      <c r="H82" s="11"/>
      <c r="I82" s="11"/>
      <c r="J82" s="11"/>
      <c r="K82" s="11"/>
      <c r="L82" s="11"/>
      <c r="M82" s="49"/>
      <c r="N82" s="49"/>
      <c r="O82" s="49"/>
    </row>
    <row r="83" spans="1:15" ht="26.4">
      <c r="A83" s="10" t="s">
        <v>239</v>
      </c>
      <c r="B83" s="10" t="s">
        <v>240</v>
      </c>
      <c r="C83" s="10" t="s">
        <v>241</v>
      </c>
      <c r="D83" s="11"/>
      <c r="E83" s="11"/>
      <c r="F83" s="11"/>
      <c r="G83" s="11"/>
      <c r="H83" s="11"/>
      <c r="I83" s="11"/>
      <c r="J83" s="11"/>
      <c r="K83" s="11"/>
      <c r="L83" s="11"/>
      <c r="M83" s="49"/>
      <c r="N83" s="49"/>
      <c r="O83" s="49"/>
    </row>
    <row r="84" spans="1:15" ht="26.4">
      <c r="A84" s="10" t="s">
        <v>242</v>
      </c>
      <c r="B84" s="10" t="s">
        <v>243</v>
      </c>
      <c r="C84" s="10" t="s">
        <v>244</v>
      </c>
      <c r="D84" s="11"/>
      <c r="E84" s="11"/>
      <c r="F84" s="11"/>
      <c r="G84" s="11"/>
      <c r="H84" s="11"/>
      <c r="I84" s="11"/>
      <c r="J84" s="11"/>
      <c r="K84" s="11"/>
      <c r="L84" s="11"/>
      <c r="M84" s="49"/>
      <c r="N84" s="49"/>
      <c r="O84" s="49"/>
    </row>
    <row r="85" spans="1:15" ht="39.6">
      <c r="A85" s="10" t="s">
        <v>245</v>
      </c>
      <c r="B85" s="10" t="s">
        <v>246</v>
      </c>
      <c r="C85" s="10" t="s">
        <v>247</v>
      </c>
      <c r="D85" s="11"/>
      <c r="E85" s="11"/>
      <c r="F85" s="11"/>
      <c r="G85" s="11"/>
      <c r="H85" s="11"/>
      <c r="I85" s="11"/>
      <c r="J85" s="11"/>
      <c r="K85" s="11"/>
      <c r="L85" s="11"/>
      <c r="M85" s="49"/>
      <c r="N85" s="49"/>
      <c r="O85" s="49"/>
    </row>
    <row r="86" spans="1:15" ht="52.8">
      <c r="A86" s="10" t="s">
        <v>248</v>
      </c>
      <c r="B86" s="10" t="s">
        <v>249</v>
      </c>
      <c r="C86" s="10" t="s">
        <v>250</v>
      </c>
      <c r="D86" s="11"/>
      <c r="E86" s="11"/>
      <c r="F86" s="11"/>
      <c r="G86" s="11"/>
      <c r="H86" s="11"/>
      <c r="I86" s="11"/>
      <c r="J86" s="11"/>
      <c r="K86" s="11"/>
      <c r="L86" s="11"/>
      <c r="M86" s="49"/>
      <c r="N86" s="49"/>
      <c r="O86" s="49"/>
    </row>
    <row r="87" spans="1:15">
      <c r="A87" s="10" t="s">
        <v>251</v>
      </c>
      <c r="B87" s="10" t="s">
        <v>252</v>
      </c>
      <c r="C87" s="10" t="s">
        <v>253</v>
      </c>
      <c r="D87" s="11"/>
      <c r="E87" s="11"/>
      <c r="F87" s="11"/>
      <c r="G87" s="11"/>
      <c r="H87" s="11"/>
      <c r="I87" s="11"/>
      <c r="J87" s="11"/>
      <c r="K87" s="11"/>
      <c r="L87" s="11"/>
      <c r="M87" s="49"/>
      <c r="N87" s="49"/>
      <c r="O87" s="49"/>
    </row>
    <row r="88" spans="1:15" ht="26.4">
      <c r="A88" s="10" t="s">
        <v>254</v>
      </c>
      <c r="B88" s="10" t="s">
        <v>255</v>
      </c>
      <c r="C88" s="10" t="s">
        <v>256</v>
      </c>
      <c r="D88" s="11"/>
      <c r="E88" s="11"/>
      <c r="F88" s="11"/>
      <c r="G88" s="11"/>
      <c r="H88" s="11"/>
      <c r="I88" s="11"/>
      <c r="J88" s="11"/>
      <c r="K88" s="11"/>
      <c r="L88" s="11"/>
      <c r="M88" s="49"/>
      <c r="N88" s="49"/>
      <c r="O88" s="49"/>
    </row>
    <row r="89" spans="1:15">
      <c r="A89" s="10" t="s">
        <v>257</v>
      </c>
      <c r="B89" s="10" t="s">
        <v>258</v>
      </c>
      <c r="C89" s="10" t="s">
        <v>259</v>
      </c>
      <c r="D89" s="11"/>
      <c r="E89" s="11"/>
      <c r="F89" s="11"/>
      <c r="G89" s="11"/>
      <c r="H89" s="11"/>
      <c r="I89" s="11"/>
      <c r="J89" s="11"/>
      <c r="K89" s="11"/>
      <c r="L89" s="11"/>
      <c r="M89" s="49"/>
      <c r="N89" s="49"/>
      <c r="O89" s="49"/>
    </row>
    <row r="90" spans="1:15">
      <c r="A90" s="10" t="s">
        <v>260</v>
      </c>
      <c r="B90" s="10" t="s">
        <v>261</v>
      </c>
      <c r="C90" s="10" t="s">
        <v>262</v>
      </c>
      <c r="D90" s="11"/>
      <c r="E90" s="11"/>
      <c r="F90" s="11"/>
      <c r="G90" s="11"/>
      <c r="H90" s="11"/>
      <c r="I90" s="11"/>
      <c r="J90" s="11"/>
      <c r="K90" s="11"/>
      <c r="L90" s="11"/>
      <c r="M90" s="49"/>
      <c r="N90" s="49"/>
      <c r="O90" s="49"/>
    </row>
    <row r="91" spans="1:15" ht="26.4">
      <c r="A91" s="10" t="s">
        <v>263</v>
      </c>
      <c r="B91" s="10" t="s">
        <v>264</v>
      </c>
      <c r="C91" s="10" t="s">
        <v>265</v>
      </c>
      <c r="D91" s="11"/>
      <c r="E91" s="11"/>
      <c r="F91" s="11"/>
      <c r="G91" s="11"/>
      <c r="H91" s="11"/>
      <c r="I91" s="11"/>
      <c r="J91" s="11"/>
      <c r="K91" s="11"/>
      <c r="L91" s="11"/>
      <c r="M91" s="49"/>
      <c r="N91" s="49"/>
      <c r="O91" s="49"/>
    </row>
    <row r="92" spans="1:15">
      <c r="A92" s="10" t="s">
        <v>266</v>
      </c>
      <c r="B92" s="10" t="s">
        <v>267</v>
      </c>
      <c r="C92" s="10" t="s">
        <v>268</v>
      </c>
      <c r="D92" s="11"/>
      <c r="E92" s="11"/>
      <c r="F92" s="11"/>
      <c r="G92" s="11"/>
      <c r="H92" s="11"/>
      <c r="I92" s="11"/>
      <c r="J92" s="11"/>
      <c r="K92" s="11"/>
      <c r="L92" s="11"/>
      <c r="M92" s="49"/>
      <c r="N92" s="49"/>
      <c r="O92" s="49"/>
    </row>
    <row r="93" spans="1:15" ht="26.4">
      <c r="A93" s="10" t="s">
        <v>269</v>
      </c>
      <c r="B93" s="10" t="s">
        <v>270</v>
      </c>
      <c r="C93" s="10" t="s">
        <v>271</v>
      </c>
      <c r="D93" s="11"/>
      <c r="E93" s="11"/>
      <c r="F93" s="11"/>
      <c r="G93" s="11"/>
      <c r="H93" s="11"/>
      <c r="I93" s="11"/>
      <c r="J93" s="11"/>
      <c r="K93" s="11"/>
      <c r="L93" s="11"/>
      <c r="M93" s="49"/>
      <c r="N93" s="49"/>
      <c r="O93" s="49"/>
    </row>
    <row r="94" spans="1:15">
      <c r="A94" s="10" t="s">
        <v>272</v>
      </c>
      <c r="B94" s="10" t="s">
        <v>273</v>
      </c>
      <c r="C94" s="10" t="s">
        <v>274</v>
      </c>
      <c r="D94" s="11"/>
      <c r="E94" s="11"/>
      <c r="F94" s="11"/>
      <c r="G94" s="11"/>
      <c r="H94" s="11"/>
      <c r="I94" s="11"/>
      <c r="J94" s="11"/>
      <c r="K94" s="11"/>
      <c r="L94" s="11"/>
      <c r="M94" s="49"/>
      <c r="N94" s="49"/>
      <c r="O94" s="49"/>
    </row>
    <row r="95" spans="1:15">
      <c r="A95" s="10" t="s">
        <v>275</v>
      </c>
      <c r="B95" s="10" t="s">
        <v>276</v>
      </c>
      <c r="C95" s="10" t="s">
        <v>277</v>
      </c>
      <c r="D95" s="11"/>
      <c r="E95" s="11"/>
      <c r="F95" s="11"/>
      <c r="G95" s="11"/>
      <c r="H95" s="11"/>
      <c r="I95" s="11"/>
      <c r="J95" s="11"/>
      <c r="K95" s="11"/>
      <c r="L95" s="11"/>
      <c r="M95" s="49"/>
      <c r="N95" s="49"/>
      <c r="O95" s="49"/>
    </row>
    <row r="96" spans="1:15">
      <c r="A96" s="10" t="s">
        <v>278</v>
      </c>
      <c r="B96" s="10" t="s">
        <v>279</v>
      </c>
      <c r="C96" s="10" t="s">
        <v>280</v>
      </c>
      <c r="D96" s="11"/>
      <c r="E96" s="11"/>
      <c r="F96" s="11"/>
      <c r="G96" s="11"/>
      <c r="H96" s="11"/>
      <c r="I96" s="11"/>
      <c r="J96" s="11"/>
      <c r="K96" s="11"/>
      <c r="L96" s="11"/>
      <c r="M96" s="49"/>
      <c r="N96" s="49"/>
      <c r="O96" s="49"/>
    </row>
    <row r="97" spans="1:15">
      <c r="A97" s="10" t="s">
        <v>281</v>
      </c>
      <c r="B97" s="10" t="s">
        <v>282</v>
      </c>
      <c r="C97" s="10" t="s">
        <v>283</v>
      </c>
      <c r="D97" s="11"/>
      <c r="E97" s="11"/>
      <c r="F97" s="11"/>
      <c r="G97" s="11"/>
      <c r="H97" s="11"/>
      <c r="I97" s="11"/>
      <c r="J97" s="11"/>
      <c r="K97" s="11"/>
      <c r="L97" s="11"/>
      <c r="M97" s="49"/>
      <c r="N97" s="49"/>
      <c r="O97" s="49"/>
    </row>
    <row r="98" spans="1:15">
      <c r="A98" s="10" t="s">
        <v>284</v>
      </c>
      <c r="B98" s="10" t="s">
        <v>285</v>
      </c>
      <c r="C98" s="10" t="s">
        <v>286</v>
      </c>
      <c r="D98" s="11"/>
      <c r="E98" s="11"/>
      <c r="F98" s="11"/>
      <c r="G98" s="11"/>
      <c r="H98" s="11"/>
      <c r="I98" s="11"/>
      <c r="J98" s="11"/>
      <c r="K98" s="11"/>
      <c r="L98" s="11"/>
      <c r="M98" s="49"/>
      <c r="N98" s="49"/>
      <c r="O98" s="49"/>
    </row>
    <row r="99" spans="1:15">
      <c r="A99" s="10" t="s">
        <v>287</v>
      </c>
      <c r="B99" s="10" t="s">
        <v>288</v>
      </c>
      <c r="C99" s="10" t="s">
        <v>289</v>
      </c>
      <c r="D99" s="11"/>
      <c r="E99" s="11"/>
      <c r="F99" s="11"/>
      <c r="G99" s="11"/>
      <c r="H99" s="11"/>
      <c r="I99" s="11"/>
      <c r="J99" s="11"/>
      <c r="K99" s="11"/>
      <c r="L99" s="11"/>
      <c r="M99" s="49"/>
      <c r="N99" s="49"/>
      <c r="O99" s="49"/>
    </row>
    <row r="100" spans="1:15">
      <c r="A100" s="10" t="s">
        <v>290</v>
      </c>
      <c r="B100" s="10" t="s">
        <v>291</v>
      </c>
      <c r="C100" s="10" t="s">
        <v>292</v>
      </c>
      <c r="D100" s="11"/>
      <c r="E100" s="11"/>
      <c r="F100" s="11"/>
      <c r="G100" s="11"/>
      <c r="H100" s="11"/>
      <c r="I100" s="11"/>
      <c r="J100" s="11"/>
      <c r="K100" s="11"/>
      <c r="L100" s="11"/>
      <c r="M100" s="49"/>
      <c r="N100" s="49"/>
      <c r="O100" s="49"/>
    </row>
    <row r="101" spans="1:15">
      <c r="A101" s="10" t="s">
        <v>293</v>
      </c>
      <c r="B101" s="10" t="s">
        <v>294</v>
      </c>
      <c r="C101" s="10" t="s">
        <v>295</v>
      </c>
      <c r="D101" s="11"/>
      <c r="E101" s="11"/>
      <c r="F101" s="11"/>
      <c r="G101" s="11"/>
      <c r="H101" s="11"/>
      <c r="I101" s="11"/>
      <c r="J101" s="11"/>
      <c r="K101" s="11"/>
      <c r="L101" s="11"/>
      <c r="M101" s="49"/>
      <c r="N101" s="49"/>
      <c r="O101" s="49"/>
    </row>
    <row r="102" spans="1:15">
      <c r="A102" s="10" t="s">
        <v>296</v>
      </c>
      <c r="B102" s="10" t="s">
        <v>297</v>
      </c>
      <c r="C102" s="10" t="s">
        <v>298</v>
      </c>
      <c r="D102" s="11"/>
      <c r="E102" s="11"/>
      <c r="F102" s="11"/>
      <c r="G102" s="11"/>
      <c r="H102" s="11"/>
      <c r="I102" s="11"/>
      <c r="J102" s="11"/>
      <c r="K102" s="11"/>
      <c r="L102" s="11"/>
      <c r="M102" s="49"/>
      <c r="N102" s="49"/>
      <c r="O102" s="49"/>
    </row>
    <row r="103" spans="1:15" ht="26.4">
      <c r="A103" s="10" t="s">
        <v>299</v>
      </c>
      <c r="B103" s="10" t="s">
        <v>300</v>
      </c>
      <c r="C103" s="10" t="s">
        <v>301</v>
      </c>
      <c r="D103" s="11"/>
      <c r="E103" s="11"/>
      <c r="F103" s="11"/>
      <c r="G103" s="11"/>
      <c r="H103" s="11"/>
      <c r="I103" s="11"/>
      <c r="J103" s="11"/>
      <c r="K103" s="11"/>
      <c r="L103" s="11"/>
      <c r="M103" s="49"/>
      <c r="N103" s="49"/>
      <c r="O103" s="49"/>
    </row>
    <row r="104" spans="1:15">
      <c r="A104" s="10" t="s">
        <v>302</v>
      </c>
      <c r="B104" s="10" t="s">
        <v>303</v>
      </c>
      <c r="C104" s="10" t="s">
        <v>304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49"/>
      <c r="N104" s="49"/>
      <c r="O104" s="49"/>
    </row>
    <row r="105" spans="1:15">
      <c r="A105" s="10" t="s">
        <v>305</v>
      </c>
      <c r="B105" s="10" t="s">
        <v>306</v>
      </c>
      <c r="C105" s="10" t="s">
        <v>307</v>
      </c>
      <c r="D105" s="11"/>
      <c r="E105" s="11"/>
      <c r="F105" s="11"/>
      <c r="G105" s="11"/>
      <c r="H105" s="11"/>
      <c r="I105" s="11"/>
      <c r="J105" s="11"/>
      <c r="K105" s="11"/>
      <c r="L105" s="11"/>
      <c r="M105" s="49"/>
      <c r="N105" s="49"/>
      <c r="O105" s="49"/>
    </row>
    <row r="106" spans="1:15">
      <c r="A106" s="10" t="s">
        <v>308</v>
      </c>
      <c r="B106" s="10" t="s">
        <v>309</v>
      </c>
      <c r="C106" s="10" t="s">
        <v>310</v>
      </c>
      <c r="D106" s="11"/>
      <c r="E106" s="11"/>
      <c r="F106" s="11"/>
      <c r="G106" s="11"/>
      <c r="H106" s="11"/>
      <c r="I106" s="11"/>
      <c r="J106" s="11"/>
      <c r="K106" s="11"/>
      <c r="L106" s="11"/>
      <c r="M106" s="49"/>
      <c r="N106" s="49"/>
      <c r="O106" s="49"/>
    </row>
    <row r="107" spans="1:15">
      <c r="A107" s="10" t="s">
        <v>311</v>
      </c>
      <c r="B107" s="10" t="s">
        <v>312</v>
      </c>
      <c r="C107" s="10" t="s">
        <v>313</v>
      </c>
      <c r="D107" s="11"/>
      <c r="E107" s="11"/>
      <c r="F107" s="11"/>
      <c r="G107" s="11"/>
      <c r="H107" s="11"/>
      <c r="I107" s="11"/>
      <c r="J107" s="11"/>
      <c r="K107" s="11"/>
      <c r="L107" s="11"/>
      <c r="M107" s="49"/>
      <c r="N107" s="49"/>
      <c r="O107" s="49"/>
    </row>
    <row r="108" spans="1:15" ht="26.4">
      <c r="A108" s="10" t="s">
        <v>314</v>
      </c>
      <c r="B108" s="10" t="s">
        <v>315</v>
      </c>
      <c r="C108" s="10" t="s">
        <v>316</v>
      </c>
      <c r="D108" s="11"/>
      <c r="E108" s="11"/>
      <c r="F108" s="11"/>
      <c r="G108" s="11"/>
      <c r="H108" s="11"/>
      <c r="I108" s="11"/>
      <c r="J108" s="11"/>
      <c r="K108" s="11"/>
      <c r="L108" s="11"/>
      <c r="M108" s="49"/>
      <c r="N108" s="49"/>
      <c r="O108" s="49"/>
    </row>
    <row r="109" spans="1:15" ht="39.6">
      <c r="A109" s="10" t="s">
        <v>317</v>
      </c>
      <c r="B109" s="10" t="s">
        <v>318</v>
      </c>
      <c r="C109" s="10" t="s">
        <v>319</v>
      </c>
      <c r="D109" s="11"/>
      <c r="E109" s="11"/>
      <c r="F109" s="11"/>
      <c r="G109" s="11"/>
      <c r="H109" s="11"/>
      <c r="I109" s="11"/>
      <c r="J109" s="11"/>
      <c r="K109" s="11"/>
      <c r="L109" s="11"/>
      <c r="M109" s="49"/>
      <c r="N109" s="49"/>
      <c r="O109" s="49"/>
    </row>
    <row r="110" spans="1:15" ht="66">
      <c r="A110" s="10" t="s">
        <v>320</v>
      </c>
      <c r="B110" s="10" t="s">
        <v>321</v>
      </c>
      <c r="C110" s="10" t="s">
        <v>322</v>
      </c>
      <c r="D110" s="11"/>
      <c r="E110" s="11"/>
      <c r="F110" s="11"/>
      <c r="G110" s="11"/>
      <c r="H110" s="11"/>
      <c r="I110" s="11"/>
      <c r="J110" s="11"/>
      <c r="K110" s="11"/>
      <c r="L110" s="11"/>
      <c r="M110" s="49"/>
      <c r="N110" s="49"/>
      <c r="O110" s="49"/>
    </row>
    <row r="111" spans="1:15">
      <c r="A111" s="10" t="s">
        <v>323</v>
      </c>
      <c r="B111" s="10" t="s">
        <v>324</v>
      </c>
      <c r="C111" s="10" t="s">
        <v>325</v>
      </c>
      <c r="D111" s="11"/>
      <c r="E111" s="11"/>
      <c r="F111" s="11"/>
      <c r="G111" s="11"/>
      <c r="H111" s="11"/>
      <c r="I111" s="11"/>
      <c r="J111" s="11"/>
      <c r="K111" s="11"/>
      <c r="L111" s="11"/>
      <c r="M111" s="49"/>
      <c r="N111" s="49"/>
      <c r="O111" s="49"/>
    </row>
    <row r="112" spans="1:15">
      <c r="A112" s="10" t="s">
        <v>326</v>
      </c>
      <c r="B112" s="10" t="s">
        <v>327</v>
      </c>
      <c r="C112" s="10" t="s">
        <v>328</v>
      </c>
      <c r="D112" s="11"/>
      <c r="E112" s="11"/>
      <c r="F112" s="11"/>
      <c r="G112" s="11"/>
      <c r="H112" s="11"/>
      <c r="I112" s="11"/>
      <c r="J112" s="11"/>
      <c r="K112" s="11"/>
      <c r="L112" s="11"/>
      <c r="M112" s="49"/>
      <c r="N112" s="49"/>
      <c r="O112" s="49"/>
    </row>
    <row r="113" spans="1:15" ht="26.4">
      <c r="A113" s="10" t="s">
        <v>329</v>
      </c>
      <c r="B113" s="10" t="s">
        <v>330</v>
      </c>
      <c r="C113" s="10" t="s">
        <v>331</v>
      </c>
      <c r="D113" s="11"/>
      <c r="E113" s="11"/>
      <c r="F113" s="11"/>
      <c r="G113" s="11"/>
      <c r="H113" s="11"/>
      <c r="I113" s="11"/>
      <c r="J113" s="11"/>
      <c r="K113" s="11"/>
      <c r="L113" s="11"/>
      <c r="M113" s="49"/>
      <c r="N113" s="49"/>
      <c r="O113" s="49"/>
    </row>
    <row r="114" spans="1:15" ht="26.4">
      <c r="A114" s="10" t="s">
        <v>332</v>
      </c>
      <c r="B114" s="10" t="s">
        <v>333</v>
      </c>
      <c r="C114" s="10" t="s">
        <v>334</v>
      </c>
      <c r="D114" s="11"/>
      <c r="E114" s="11"/>
      <c r="F114" s="11"/>
      <c r="G114" s="11"/>
      <c r="H114" s="11"/>
      <c r="I114" s="11"/>
      <c r="J114" s="11"/>
      <c r="K114" s="11"/>
      <c r="L114" s="11"/>
      <c r="M114" s="49"/>
      <c r="N114" s="49"/>
      <c r="O114" s="49"/>
    </row>
    <row r="115" spans="1:15">
      <c r="A115" s="10" t="s">
        <v>335</v>
      </c>
      <c r="B115" s="10" t="s">
        <v>336</v>
      </c>
      <c r="C115" s="10" t="s">
        <v>337</v>
      </c>
      <c r="D115" s="11"/>
      <c r="E115" s="11"/>
      <c r="F115" s="11"/>
      <c r="G115" s="11"/>
      <c r="H115" s="11"/>
      <c r="I115" s="11"/>
      <c r="J115" s="11"/>
      <c r="K115" s="11"/>
      <c r="L115" s="11"/>
      <c r="M115" s="49"/>
      <c r="N115" s="49"/>
      <c r="O115" s="49"/>
    </row>
    <row r="116" spans="1:15">
      <c r="A116" s="10" t="s">
        <v>338</v>
      </c>
      <c r="B116" s="10" t="s">
        <v>339</v>
      </c>
      <c r="C116" s="10" t="s">
        <v>340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49"/>
      <c r="N116" s="49"/>
      <c r="O116" s="49"/>
    </row>
    <row r="117" spans="1:15" ht="26.4">
      <c r="A117" s="10" t="s">
        <v>341</v>
      </c>
      <c r="B117" s="10" t="s">
        <v>342</v>
      </c>
      <c r="C117" s="10" t="s">
        <v>343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49"/>
      <c r="N117" s="49"/>
      <c r="O117" s="49"/>
    </row>
    <row r="118" spans="1:15" ht="26.4">
      <c r="A118" s="10" t="s">
        <v>344</v>
      </c>
      <c r="B118" s="10" t="s">
        <v>345</v>
      </c>
      <c r="C118" s="10" t="s">
        <v>346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49"/>
      <c r="N118" s="49"/>
      <c r="O118" s="49"/>
    </row>
    <row r="119" spans="1:15" ht="26.4">
      <c r="A119" s="10" t="s">
        <v>347</v>
      </c>
      <c r="B119" s="10" t="s">
        <v>348</v>
      </c>
      <c r="C119" s="10" t="s">
        <v>349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49"/>
      <c r="N119" s="49"/>
      <c r="O119" s="49"/>
    </row>
    <row r="120" spans="1:15">
      <c r="A120" s="10" t="s">
        <v>350</v>
      </c>
      <c r="B120" s="10" t="s">
        <v>351</v>
      </c>
      <c r="C120" s="10" t="s">
        <v>352</v>
      </c>
      <c r="D120" s="11"/>
      <c r="E120" s="11"/>
      <c r="F120" s="11"/>
      <c r="G120" s="11"/>
      <c r="H120" s="11"/>
      <c r="I120" s="11"/>
      <c r="J120" s="11"/>
      <c r="K120" s="11"/>
      <c r="L120" s="11"/>
      <c r="M120" s="49"/>
      <c r="N120" s="49"/>
      <c r="O120" s="49"/>
    </row>
    <row r="121" spans="1:15">
      <c r="A121" s="10" t="s">
        <v>353</v>
      </c>
      <c r="B121" s="10" t="s">
        <v>354</v>
      </c>
      <c r="C121" s="10" t="s">
        <v>355</v>
      </c>
      <c r="D121" s="11"/>
      <c r="E121" s="11"/>
      <c r="F121" s="11"/>
      <c r="G121" s="11"/>
      <c r="H121" s="11"/>
      <c r="I121" s="11"/>
      <c r="J121" s="11"/>
      <c r="K121" s="11"/>
      <c r="L121" s="11"/>
      <c r="M121" s="49"/>
      <c r="N121" s="49"/>
      <c r="O121" s="49"/>
    </row>
    <row r="122" spans="1:15" ht="26.4">
      <c r="A122" s="10" t="s">
        <v>356</v>
      </c>
      <c r="B122" s="10" t="s">
        <v>357</v>
      </c>
      <c r="C122" s="10" t="s">
        <v>358</v>
      </c>
      <c r="D122" s="28"/>
      <c r="E122" s="11"/>
      <c r="F122" s="11"/>
      <c r="G122" s="11"/>
      <c r="H122" s="11"/>
      <c r="I122" s="11"/>
      <c r="J122" s="11"/>
      <c r="K122" s="11"/>
      <c r="L122" s="11"/>
      <c r="M122" s="49"/>
      <c r="N122" s="49"/>
      <c r="O122" s="49"/>
    </row>
    <row r="123" spans="1:15" ht="26.4">
      <c r="A123" s="10" t="s">
        <v>359</v>
      </c>
      <c r="B123" s="10" t="s">
        <v>360</v>
      </c>
      <c r="C123" s="10" t="s">
        <v>361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49"/>
      <c r="N123" s="49"/>
      <c r="O123" s="49"/>
    </row>
    <row r="124" spans="1:15" ht="26.4">
      <c r="A124" s="10" t="s">
        <v>362</v>
      </c>
      <c r="B124" s="10" t="s">
        <v>363</v>
      </c>
      <c r="C124" s="10" t="s">
        <v>364</v>
      </c>
      <c r="D124" s="11"/>
      <c r="E124" s="11"/>
      <c r="F124" s="11"/>
      <c r="G124" s="11"/>
      <c r="H124" s="11"/>
      <c r="I124" s="11"/>
      <c r="J124" s="11"/>
      <c r="K124" s="11"/>
      <c r="L124" s="11"/>
      <c r="M124" s="49"/>
      <c r="N124" s="49"/>
      <c r="O124" s="49"/>
    </row>
    <row r="125" spans="1:15">
      <c r="A125" s="10" t="s">
        <v>365</v>
      </c>
      <c r="B125" s="10" t="s">
        <v>366</v>
      </c>
      <c r="C125" s="10" t="s">
        <v>367</v>
      </c>
      <c r="D125" s="11"/>
      <c r="E125" s="11"/>
      <c r="F125" s="11"/>
      <c r="G125" s="11"/>
      <c r="H125" s="11"/>
      <c r="I125" s="11"/>
      <c r="J125" s="11"/>
      <c r="K125" s="11"/>
      <c r="L125" s="11"/>
      <c r="M125" s="49"/>
      <c r="N125" s="49"/>
      <c r="O125" s="49"/>
    </row>
    <row r="126" spans="1:15" ht="52.8">
      <c r="A126" s="10" t="s">
        <v>368</v>
      </c>
      <c r="B126" s="10" t="s">
        <v>369</v>
      </c>
      <c r="C126" s="10" t="s">
        <v>370</v>
      </c>
      <c r="D126" s="11"/>
      <c r="E126" s="11"/>
      <c r="F126" s="11"/>
      <c r="G126" s="11"/>
      <c r="H126" s="11"/>
      <c r="I126" s="11"/>
      <c r="J126" s="11"/>
      <c r="K126" s="11"/>
      <c r="L126" s="11"/>
      <c r="M126" s="49"/>
      <c r="N126" s="49"/>
      <c r="O126" s="49"/>
    </row>
    <row r="127" spans="1:15" ht="39.6">
      <c r="A127" s="10" t="s">
        <v>371</v>
      </c>
      <c r="B127" s="10" t="s">
        <v>372</v>
      </c>
      <c r="C127" s="10" t="s">
        <v>373</v>
      </c>
      <c r="D127" s="11"/>
      <c r="E127" s="11"/>
      <c r="F127" s="11"/>
      <c r="G127" s="11"/>
      <c r="H127" s="11"/>
      <c r="I127" s="11"/>
      <c r="J127" s="11"/>
      <c r="K127" s="11"/>
      <c r="L127" s="11"/>
      <c r="M127" s="49"/>
      <c r="N127" s="49"/>
      <c r="O127" s="49"/>
    </row>
    <row r="128" spans="1:15" ht="52.8">
      <c r="A128" s="10" t="s">
        <v>374</v>
      </c>
      <c r="B128" s="10" t="s">
        <v>375</v>
      </c>
      <c r="C128" s="10" t="s">
        <v>376</v>
      </c>
      <c r="D128" s="11"/>
      <c r="E128" s="11"/>
      <c r="F128" s="11"/>
      <c r="G128" s="11"/>
      <c r="H128" s="11"/>
      <c r="I128" s="11"/>
      <c r="J128" s="11"/>
      <c r="K128" s="11"/>
      <c r="L128" s="11"/>
      <c r="M128" s="49"/>
      <c r="N128" s="49"/>
      <c r="O128" s="49"/>
    </row>
    <row r="129" spans="1:15">
      <c r="A129" s="10" t="s">
        <v>377</v>
      </c>
      <c r="B129" s="10" t="s">
        <v>378</v>
      </c>
      <c r="C129" s="10" t="s">
        <v>379</v>
      </c>
      <c r="D129" s="11"/>
      <c r="E129" s="11"/>
      <c r="F129" s="11"/>
      <c r="G129" s="11"/>
      <c r="H129" s="11"/>
      <c r="I129" s="11"/>
      <c r="J129" s="11"/>
      <c r="K129" s="11"/>
      <c r="L129" s="11"/>
      <c r="M129" s="49"/>
      <c r="N129" s="49"/>
      <c r="O129" s="49"/>
    </row>
    <row r="130" spans="1:15">
      <c r="A130" s="10" t="s">
        <v>380</v>
      </c>
      <c r="B130" s="10" t="s">
        <v>381</v>
      </c>
      <c r="C130" s="10" t="s">
        <v>382</v>
      </c>
      <c r="D130" s="11"/>
      <c r="E130" s="11"/>
      <c r="F130" s="11"/>
      <c r="G130" s="11"/>
      <c r="H130" s="11"/>
      <c r="I130" s="11"/>
      <c r="J130" s="11"/>
      <c r="K130" s="11"/>
      <c r="L130" s="11"/>
      <c r="M130" s="49"/>
      <c r="N130" s="49"/>
      <c r="O130" s="49"/>
    </row>
    <row r="131" spans="1:15">
      <c r="A131" s="10" t="s">
        <v>383</v>
      </c>
      <c r="B131" s="10" t="s">
        <v>384</v>
      </c>
      <c r="C131" s="10" t="s">
        <v>385</v>
      </c>
      <c r="D131" s="11"/>
      <c r="E131" s="11"/>
      <c r="F131" s="11"/>
      <c r="G131" s="11"/>
      <c r="H131" s="11"/>
      <c r="I131" s="11"/>
      <c r="J131" s="11"/>
      <c r="K131" s="11"/>
      <c r="L131" s="11"/>
      <c r="M131" s="49"/>
      <c r="N131" s="49"/>
      <c r="O131" s="49"/>
    </row>
    <row r="132" spans="1:15">
      <c r="A132" s="10" t="s">
        <v>386</v>
      </c>
      <c r="B132" s="10" t="s">
        <v>387</v>
      </c>
      <c r="C132" s="10" t="s">
        <v>388</v>
      </c>
      <c r="D132" s="11"/>
      <c r="E132" s="11"/>
      <c r="F132" s="11"/>
      <c r="G132" s="11"/>
      <c r="H132" s="11"/>
      <c r="I132" s="11"/>
      <c r="J132" s="11"/>
      <c r="K132" s="11"/>
      <c r="L132" s="11"/>
      <c r="M132" s="49"/>
      <c r="N132" s="49"/>
      <c r="O132" s="49"/>
    </row>
    <row r="133" spans="1:15">
      <c r="A133" s="10" t="s">
        <v>389</v>
      </c>
      <c r="B133" s="10" t="s">
        <v>390</v>
      </c>
      <c r="C133" s="10" t="s">
        <v>391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49"/>
      <c r="N133" s="49"/>
      <c r="O133" s="49"/>
    </row>
    <row r="134" spans="1:15" ht="26.4">
      <c r="A134" s="10" t="s">
        <v>392</v>
      </c>
      <c r="B134" s="10" t="s">
        <v>393</v>
      </c>
      <c r="C134" s="10" t="s">
        <v>394</v>
      </c>
      <c r="D134" s="11"/>
      <c r="E134" s="11"/>
      <c r="F134" s="11"/>
      <c r="G134" s="11"/>
      <c r="H134" s="11"/>
      <c r="I134" s="11"/>
      <c r="J134" s="11"/>
      <c r="K134" s="11"/>
      <c r="L134" s="11"/>
      <c r="M134" s="49"/>
      <c r="N134" s="49"/>
      <c r="O134" s="49"/>
    </row>
    <row r="135" spans="1:15" ht="26.4">
      <c r="A135" s="10" t="s">
        <v>395</v>
      </c>
      <c r="B135" s="10" t="s">
        <v>396</v>
      </c>
      <c r="C135" s="10" t="s">
        <v>397</v>
      </c>
      <c r="D135" s="11"/>
      <c r="E135" s="11"/>
      <c r="F135" s="11"/>
      <c r="G135" s="11"/>
      <c r="H135" s="11"/>
      <c r="I135" s="11"/>
      <c r="J135" s="11"/>
      <c r="K135" s="11"/>
      <c r="L135" s="11"/>
      <c r="M135" s="49"/>
      <c r="N135" s="49"/>
      <c r="O135" s="49"/>
    </row>
    <row r="136" spans="1:15">
      <c r="A136" s="10" t="s">
        <v>398</v>
      </c>
      <c r="B136" s="10" t="s">
        <v>399</v>
      </c>
      <c r="C136" s="10" t="s">
        <v>400</v>
      </c>
      <c r="D136" s="11"/>
      <c r="E136" s="11"/>
      <c r="F136" s="11"/>
      <c r="G136" s="11"/>
      <c r="H136" s="11"/>
      <c r="I136" s="11"/>
      <c r="J136" s="11"/>
      <c r="K136" s="11"/>
      <c r="L136" s="11"/>
      <c r="M136" s="49"/>
      <c r="N136" s="49"/>
      <c r="O136" s="49"/>
    </row>
    <row r="137" spans="1:15" ht="26.4">
      <c r="A137" s="10" t="s">
        <v>401</v>
      </c>
      <c r="B137" s="10" t="s">
        <v>402</v>
      </c>
      <c r="C137" s="10" t="s">
        <v>403</v>
      </c>
      <c r="D137" s="11"/>
      <c r="E137" s="11"/>
      <c r="F137" s="11"/>
      <c r="G137" s="11"/>
      <c r="H137" s="11"/>
      <c r="I137" s="11"/>
      <c r="J137" s="11"/>
      <c r="K137" s="11"/>
      <c r="L137" s="11"/>
      <c r="M137" s="49"/>
      <c r="N137" s="49"/>
      <c r="O137" s="49"/>
    </row>
    <row r="138" spans="1:15">
      <c r="A138" s="10" t="s">
        <v>404</v>
      </c>
      <c r="B138" s="10" t="s">
        <v>405</v>
      </c>
      <c r="C138" s="10" t="s">
        <v>406</v>
      </c>
      <c r="D138" s="11"/>
      <c r="E138" s="11"/>
      <c r="F138" s="11"/>
      <c r="G138" s="11"/>
      <c r="H138" s="11"/>
      <c r="I138" s="11"/>
      <c r="J138" s="11"/>
      <c r="K138" s="11"/>
      <c r="L138" s="11"/>
      <c r="M138" s="49"/>
      <c r="N138" s="49"/>
      <c r="O138" s="49"/>
    </row>
    <row r="139" spans="1:15">
      <c r="A139" s="10" t="s">
        <v>407</v>
      </c>
      <c r="B139" s="10" t="s">
        <v>408</v>
      </c>
      <c r="C139" s="10" t="s">
        <v>409</v>
      </c>
      <c r="D139" s="11"/>
      <c r="E139" s="11"/>
      <c r="F139" s="11"/>
      <c r="G139" s="11"/>
      <c r="H139" s="11"/>
      <c r="I139" s="11"/>
      <c r="J139" s="11"/>
      <c r="K139" s="11"/>
      <c r="L139" s="11"/>
      <c r="M139" s="49"/>
      <c r="N139" s="49"/>
      <c r="O139" s="49"/>
    </row>
    <row r="140" spans="1:15">
      <c r="A140" s="10" t="s">
        <v>410</v>
      </c>
      <c r="B140" s="10" t="s">
        <v>411</v>
      </c>
      <c r="C140" s="10" t="s">
        <v>412</v>
      </c>
      <c r="D140" s="11"/>
      <c r="E140" s="11"/>
      <c r="F140" s="11"/>
      <c r="G140" s="11"/>
      <c r="H140" s="11"/>
      <c r="I140" s="11"/>
      <c r="J140" s="11"/>
      <c r="K140" s="11"/>
      <c r="L140" s="11"/>
      <c r="M140" s="49"/>
      <c r="N140" s="49"/>
      <c r="O140" s="49"/>
    </row>
    <row r="141" spans="1:15">
      <c r="A141" s="10" t="s">
        <v>413</v>
      </c>
      <c r="B141" s="10" t="s">
        <v>414</v>
      </c>
      <c r="C141" s="10" t="s">
        <v>415</v>
      </c>
      <c r="D141" s="11"/>
      <c r="E141" s="11"/>
      <c r="F141" s="11"/>
      <c r="G141" s="11"/>
      <c r="H141" s="11"/>
      <c r="I141" s="11"/>
      <c r="J141" s="11"/>
      <c r="K141" s="11"/>
      <c r="L141" s="11"/>
      <c r="M141" s="49"/>
      <c r="N141" s="49"/>
      <c r="O141" s="49"/>
    </row>
    <row r="142" spans="1:15">
      <c r="A142" s="10" t="s">
        <v>416</v>
      </c>
      <c r="B142" s="10" t="s">
        <v>417</v>
      </c>
      <c r="C142" s="10" t="s">
        <v>418</v>
      </c>
      <c r="D142" s="11"/>
      <c r="E142" s="11"/>
      <c r="F142" s="11"/>
      <c r="G142" s="11"/>
      <c r="H142" s="11"/>
      <c r="I142" s="11"/>
      <c r="J142" s="11"/>
      <c r="K142" s="11"/>
      <c r="L142" s="11"/>
      <c r="M142" s="49"/>
      <c r="N142" s="49"/>
      <c r="O142" s="49"/>
    </row>
    <row r="143" spans="1:15">
      <c r="A143" s="10" t="s">
        <v>419</v>
      </c>
      <c r="B143" s="10" t="s">
        <v>420</v>
      </c>
      <c r="C143" s="10" t="s">
        <v>421</v>
      </c>
      <c r="D143" s="11"/>
      <c r="E143" s="11"/>
      <c r="F143" s="11"/>
      <c r="G143" s="11"/>
      <c r="H143" s="11"/>
      <c r="I143" s="11"/>
      <c r="J143" s="11"/>
      <c r="K143" s="11"/>
      <c r="L143" s="11"/>
      <c r="M143" s="49"/>
      <c r="N143" s="49"/>
      <c r="O143" s="49"/>
    </row>
    <row r="144" spans="1:15" ht="26.4">
      <c r="A144" s="10" t="s">
        <v>422</v>
      </c>
      <c r="B144" s="10" t="s">
        <v>423</v>
      </c>
      <c r="C144" s="10" t="s">
        <v>424</v>
      </c>
      <c r="D144" s="11"/>
      <c r="E144" s="11"/>
      <c r="F144" s="11"/>
      <c r="G144" s="11"/>
      <c r="H144" s="11"/>
      <c r="I144" s="11"/>
      <c r="J144" s="11"/>
      <c r="K144" s="11"/>
      <c r="L144" s="11"/>
      <c r="M144" s="49"/>
      <c r="N144" s="49"/>
      <c r="O144" s="49"/>
    </row>
    <row r="145" spans="1:15">
      <c r="A145" s="10" t="s">
        <v>425</v>
      </c>
      <c r="B145" s="10" t="s">
        <v>426</v>
      </c>
      <c r="C145" s="10" t="s">
        <v>427</v>
      </c>
      <c r="D145" s="11"/>
      <c r="E145" s="11"/>
      <c r="F145" s="11"/>
      <c r="G145" s="11"/>
      <c r="H145" s="11"/>
      <c r="I145" s="11"/>
      <c r="J145" s="11"/>
      <c r="K145" s="11"/>
      <c r="L145" s="11"/>
      <c r="M145" s="49"/>
      <c r="N145" s="49"/>
      <c r="O145" s="49"/>
    </row>
    <row r="146" spans="1:15">
      <c r="A146" s="10" t="s">
        <v>428</v>
      </c>
      <c r="B146" s="10" t="s">
        <v>429</v>
      </c>
      <c r="C146" s="10" t="s">
        <v>430</v>
      </c>
      <c r="D146" s="11"/>
      <c r="E146" s="11"/>
      <c r="F146" s="11"/>
      <c r="G146" s="11"/>
      <c r="H146" s="11"/>
      <c r="I146" s="11"/>
      <c r="J146" s="11"/>
      <c r="K146" s="11"/>
      <c r="L146" s="11"/>
      <c r="M146" s="49"/>
      <c r="N146" s="49"/>
      <c r="O146" s="49"/>
    </row>
    <row r="147" spans="1:15">
      <c r="A147" s="10" t="s">
        <v>431</v>
      </c>
      <c r="B147" s="10" t="s">
        <v>432</v>
      </c>
      <c r="C147" s="10" t="s">
        <v>433</v>
      </c>
      <c r="D147" s="11"/>
      <c r="E147" s="11"/>
      <c r="F147" s="11"/>
      <c r="G147" s="11"/>
      <c r="H147" s="11"/>
      <c r="I147" s="11"/>
      <c r="J147" s="11"/>
      <c r="K147" s="11"/>
      <c r="L147" s="11"/>
      <c r="M147" s="49"/>
      <c r="N147" s="49"/>
      <c r="O147" s="49"/>
    </row>
    <row r="148" spans="1:15">
      <c r="A148" s="10" t="s">
        <v>434</v>
      </c>
      <c r="B148" s="10" t="s">
        <v>435</v>
      </c>
      <c r="C148" s="10" t="s">
        <v>436</v>
      </c>
      <c r="D148" s="11"/>
      <c r="E148" s="11"/>
      <c r="F148" s="11"/>
      <c r="G148" s="11"/>
      <c r="H148" s="11"/>
      <c r="I148" s="11"/>
      <c r="J148" s="11"/>
      <c r="K148" s="11"/>
      <c r="L148" s="11"/>
      <c r="M148" s="49"/>
      <c r="N148" s="49"/>
      <c r="O148" s="49"/>
    </row>
    <row r="149" spans="1:15" ht="26.4">
      <c r="A149" s="10" t="s">
        <v>437</v>
      </c>
      <c r="B149" s="10" t="s">
        <v>438</v>
      </c>
      <c r="C149" s="10" t="s">
        <v>439</v>
      </c>
      <c r="D149" s="11"/>
      <c r="E149" s="11"/>
      <c r="F149" s="11"/>
      <c r="G149" s="11"/>
      <c r="H149" s="11"/>
      <c r="I149" s="11"/>
      <c r="J149" s="11"/>
      <c r="K149" s="11"/>
      <c r="L149" s="11"/>
      <c r="M149" s="49"/>
      <c r="N149" s="49"/>
      <c r="O149" s="49"/>
    </row>
    <row r="150" spans="1:15" ht="26.4">
      <c r="A150" s="10" t="s">
        <v>440</v>
      </c>
      <c r="B150" s="10" t="s">
        <v>441</v>
      </c>
      <c r="C150" s="10" t="s">
        <v>442</v>
      </c>
      <c r="D150" s="11"/>
      <c r="E150" s="11"/>
      <c r="F150" s="11"/>
      <c r="G150" s="11"/>
      <c r="H150" s="11"/>
      <c r="I150" s="11"/>
      <c r="J150" s="11"/>
      <c r="K150" s="11"/>
      <c r="L150" s="11"/>
      <c r="M150" s="49"/>
      <c r="N150" s="49"/>
      <c r="O150" s="49"/>
    </row>
    <row r="151" spans="1:15">
      <c r="A151" s="10" t="s">
        <v>443</v>
      </c>
      <c r="B151" s="10" t="s">
        <v>444</v>
      </c>
      <c r="C151" s="10" t="s">
        <v>445</v>
      </c>
      <c r="D151" s="11"/>
      <c r="E151" s="11"/>
      <c r="F151" s="11"/>
      <c r="G151" s="11"/>
      <c r="H151" s="11"/>
      <c r="I151" s="11"/>
      <c r="J151" s="11"/>
      <c r="K151" s="11"/>
      <c r="L151" s="11"/>
      <c r="M151" s="49"/>
      <c r="N151" s="49"/>
      <c r="O151" s="49"/>
    </row>
    <row r="152" spans="1:15" ht="26.4">
      <c r="A152" s="10" t="s">
        <v>446</v>
      </c>
      <c r="B152" s="10" t="s">
        <v>447</v>
      </c>
      <c r="C152" s="10" t="s">
        <v>448</v>
      </c>
      <c r="D152" s="11"/>
      <c r="E152" s="11"/>
      <c r="F152" s="11"/>
      <c r="G152" s="11"/>
      <c r="H152" s="11"/>
      <c r="I152" s="11"/>
      <c r="J152" s="11"/>
      <c r="K152" s="11"/>
      <c r="L152" s="11"/>
      <c r="M152" s="49"/>
      <c r="N152" s="49"/>
      <c r="O152" s="49"/>
    </row>
    <row r="153" spans="1:15" ht="39.6">
      <c r="A153" s="10" t="s">
        <v>449</v>
      </c>
      <c r="B153" s="10" t="s">
        <v>450</v>
      </c>
      <c r="C153" s="10" t="s">
        <v>451</v>
      </c>
      <c r="D153" s="11"/>
      <c r="E153" s="11"/>
      <c r="F153" s="11"/>
      <c r="G153" s="11"/>
      <c r="H153" s="11"/>
      <c r="I153" s="11"/>
      <c r="J153" s="11"/>
      <c r="K153" s="11"/>
      <c r="L153" s="11"/>
      <c r="M153" s="49"/>
      <c r="N153" s="49"/>
      <c r="O153" s="49"/>
    </row>
    <row r="154" spans="1:15">
      <c r="A154" s="10" t="s">
        <v>452</v>
      </c>
      <c r="B154" s="10" t="s">
        <v>453</v>
      </c>
      <c r="C154" s="10" t="s">
        <v>454</v>
      </c>
      <c r="D154" s="11"/>
      <c r="E154" s="11"/>
      <c r="F154" s="11"/>
      <c r="G154" s="11"/>
      <c r="H154" s="11"/>
      <c r="I154" s="11"/>
      <c r="J154" s="11"/>
      <c r="K154" s="11"/>
      <c r="L154" s="11"/>
      <c r="M154" s="49"/>
      <c r="N154" s="49"/>
      <c r="O154" s="49"/>
    </row>
    <row r="155" spans="1:15">
      <c r="A155" s="10" t="s">
        <v>455</v>
      </c>
      <c r="B155" s="10" t="s">
        <v>456</v>
      </c>
      <c r="C155" s="10" t="s">
        <v>457</v>
      </c>
      <c r="D155" s="11"/>
      <c r="E155" s="11"/>
      <c r="F155" s="11"/>
      <c r="G155" s="11"/>
      <c r="H155" s="11"/>
      <c r="I155" s="11"/>
      <c r="J155" s="11"/>
      <c r="K155" s="11"/>
      <c r="L155" s="11"/>
      <c r="M155" s="49"/>
      <c r="N155" s="49"/>
      <c r="O155" s="49"/>
    </row>
    <row r="156" spans="1:15" ht="26.4">
      <c r="A156" s="10" t="s">
        <v>458</v>
      </c>
      <c r="B156" s="10" t="s">
        <v>459</v>
      </c>
      <c r="C156" s="10" t="s">
        <v>460</v>
      </c>
      <c r="D156" s="11"/>
      <c r="E156" s="11"/>
      <c r="F156" s="11"/>
      <c r="G156" s="11"/>
      <c r="H156" s="11"/>
      <c r="I156" s="11"/>
      <c r="J156" s="11"/>
      <c r="K156" s="11"/>
      <c r="L156" s="11"/>
      <c r="M156" s="49"/>
      <c r="N156" s="49"/>
      <c r="O156" s="49"/>
    </row>
    <row r="157" spans="1:15" ht="26.4">
      <c r="A157" s="10" t="s">
        <v>461</v>
      </c>
      <c r="B157" s="10" t="s">
        <v>462</v>
      </c>
      <c r="C157" s="10" t="s">
        <v>463</v>
      </c>
      <c r="D157" s="11"/>
      <c r="E157" s="11"/>
      <c r="F157" s="11"/>
      <c r="G157" s="11"/>
      <c r="H157" s="11"/>
      <c r="I157" s="11"/>
      <c r="J157" s="11"/>
      <c r="K157" s="11"/>
      <c r="L157" s="11"/>
      <c r="M157" s="49"/>
      <c r="N157" s="49"/>
      <c r="O157" s="49"/>
    </row>
    <row r="158" spans="1:15">
      <c r="A158" s="10" t="s">
        <v>464</v>
      </c>
      <c r="B158" s="10" t="s">
        <v>465</v>
      </c>
      <c r="C158" s="10" t="s">
        <v>466</v>
      </c>
      <c r="D158" s="11"/>
      <c r="E158" s="11"/>
      <c r="F158" s="11"/>
      <c r="G158" s="11"/>
      <c r="H158" s="11"/>
      <c r="I158" s="11"/>
      <c r="J158" s="11"/>
      <c r="K158" s="11"/>
      <c r="L158" s="11"/>
      <c r="M158" s="49"/>
      <c r="N158" s="49"/>
      <c r="O158" s="49"/>
    </row>
    <row r="159" spans="1:15">
      <c r="A159" s="10" t="s">
        <v>467</v>
      </c>
      <c r="B159" s="10" t="s">
        <v>468</v>
      </c>
      <c r="C159" s="10" t="s">
        <v>469</v>
      </c>
      <c r="D159" s="11"/>
      <c r="E159" s="11"/>
      <c r="F159" s="11"/>
      <c r="G159" s="11"/>
      <c r="H159" s="11"/>
      <c r="I159" s="11"/>
      <c r="J159" s="11"/>
      <c r="K159" s="11"/>
      <c r="L159" s="11"/>
      <c r="M159" s="49"/>
      <c r="N159" s="49"/>
      <c r="O159" s="49"/>
    </row>
    <row r="160" spans="1:15" ht="26.4">
      <c r="A160" s="10" t="s">
        <v>470</v>
      </c>
      <c r="B160" s="10" t="s">
        <v>471</v>
      </c>
      <c r="C160" s="10" t="s">
        <v>472</v>
      </c>
      <c r="D160" s="11"/>
      <c r="E160" s="11"/>
      <c r="F160" s="11"/>
      <c r="G160" s="11"/>
      <c r="H160" s="11"/>
      <c r="I160" s="11"/>
      <c r="J160" s="11"/>
      <c r="K160" s="11"/>
      <c r="L160" s="11"/>
      <c r="M160" s="49"/>
      <c r="N160" s="49"/>
      <c r="O160" s="49"/>
    </row>
    <row r="161" spans="1:15">
      <c r="A161" s="10" t="s">
        <v>473</v>
      </c>
      <c r="B161" s="10" t="s">
        <v>474</v>
      </c>
      <c r="C161" s="10" t="s">
        <v>475</v>
      </c>
      <c r="D161" s="11"/>
      <c r="E161" s="11"/>
      <c r="F161" s="11"/>
      <c r="G161" s="11"/>
      <c r="H161" s="11"/>
      <c r="I161" s="11"/>
      <c r="J161" s="11"/>
      <c r="K161" s="11"/>
      <c r="L161" s="11"/>
      <c r="M161" s="49"/>
      <c r="N161" s="49"/>
      <c r="O161" s="49"/>
    </row>
    <row r="162" spans="1:15" ht="26.4">
      <c r="A162" s="10" t="s">
        <v>476</v>
      </c>
      <c r="B162" s="10" t="s">
        <v>477</v>
      </c>
      <c r="C162" s="10" t="s">
        <v>478</v>
      </c>
      <c r="D162" s="11"/>
      <c r="E162" s="11"/>
      <c r="F162" s="11"/>
      <c r="G162" s="11"/>
      <c r="H162" s="11"/>
      <c r="I162" s="11"/>
      <c r="J162" s="11"/>
      <c r="K162" s="11"/>
      <c r="L162" s="11"/>
      <c r="M162" s="49"/>
      <c r="N162" s="49"/>
      <c r="O162" s="49"/>
    </row>
    <row r="163" spans="1:15">
      <c r="A163" s="10" t="s">
        <v>479</v>
      </c>
      <c r="B163" s="10" t="s">
        <v>480</v>
      </c>
      <c r="C163" s="10" t="s">
        <v>481</v>
      </c>
      <c r="D163" s="11"/>
      <c r="E163" s="11"/>
      <c r="F163" s="11"/>
      <c r="G163" s="11"/>
      <c r="H163" s="11"/>
      <c r="I163" s="11"/>
      <c r="J163" s="11"/>
      <c r="K163" s="11"/>
      <c r="L163" s="11"/>
      <c r="M163" s="49"/>
      <c r="N163" s="49"/>
      <c r="O163" s="49"/>
    </row>
    <row r="164" spans="1:15" ht="26.4">
      <c r="A164" s="10" t="s">
        <v>482</v>
      </c>
      <c r="B164" s="10" t="s">
        <v>483</v>
      </c>
      <c r="C164" s="10" t="s">
        <v>484</v>
      </c>
      <c r="D164" s="11"/>
      <c r="E164" s="11"/>
      <c r="F164" s="11"/>
      <c r="G164" s="11"/>
      <c r="H164" s="11"/>
      <c r="I164" s="11"/>
      <c r="J164" s="11"/>
      <c r="K164" s="11"/>
      <c r="L164" s="11"/>
      <c r="M164" s="49"/>
      <c r="N164" s="49"/>
      <c r="O164" s="49"/>
    </row>
    <row r="165" spans="1:15">
      <c r="A165" s="10" t="s">
        <v>485</v>
      </c>
      <c r="B165" s="10" t="s">
        <v>486</v>
      </c>
      <c r="C165" s="10" t="s">
        <v>487</v>
      </c>
      <c r="D165" s="11"/>
      <c r="E165" s="11"/>
      <c r="F165" s="11"/>
      <c r="G165" s="11"/>
      <c r="H165" s="11"/>
      <c r="I165" s="11"/>
      <c r="J165" s="11"/>
      <c r="K165" s="11"/>
      <c r="L165" s="11"/>
      <c r="M165" s="49"/>
      <c r="N165" s="49"/>
      <c r="O165" s="49"/>
    </row>
    <row r="166" spans="1:15">
      <c r="A166" s="10" t="s">
        <v>488</v>
      </c>
      <c r="B166" s="10" t="s">
        <v>489</v>
      </c>
      <c r="C166" s="10" t="s">
        <v>490</v>
      </c>
      <c r="D166" s="11"/>
      <c r="E166" s="11"/>
      <c r="F166" s="11"/>
      <c r="G166" s="11"/>
      <c r="H166" s="11"/>
      <c r="I166" s="11"/>
      <c r="J166" s="11"/>
      <c r="K166" s="11"/>
      <c r="L166" s="11"/>
      <c r="M166" s="49"/>
      <c r="N166" s="49"/>
      <c r="O166" s="49"/>
    </row>
    <row r="167" spans="1:15" ht="26.4">
      <c r="A167" s="10" t="s">
        <v>491</v>
      </c>
      <c r="B167" s="10" t="s">
        <v>492</v>
      </c>
      <c r="C167" s="10" t="s">
        <v>493</v>
      </c>
      <c r="D167" s="11"/>
      <c r="E167" s="11"/>
      <c r="F167" s="11"/>
      <c r="G167" s="11"/>
      <c r="H167" s="11"/>
      <c r="I167" s="11"/>
      <c r="J167" s="11"/>
      <c r="K167" s="11"/>
      <c r="L167" s="11"/>
      <c r="M167" s="49"/>
      <c r="N167" s="49"/>
      <c r="O167" s="49"/>
    </row>
    <row r="168" spans="1:15">
      <c r="A168" s="10" t="s">
        <v>494</v>
      </c>
      <c r="B168" s="10" t="s">
        <v>495</v>
      </c>
      <c r="C168" s="10" t="s">
        <v>496</v>
      </c>
      <c r="D168" s="11"/>
      <c r="E168" s="11"/>
      <c r="F168" s="11"/>
      <c r="G168" s="11"/>
      <c r="H168" s="11"/>
      <c r="I168" s="11"/>
      <c r="J168" s="11"/>
      <c r="K168" s="11"/>
      <c r="L168" s="11"/>
      <c r="M168" s="49"/>
      <c r="N168" s="49"/>
      <c r="O168" s="49"/>
    </row>
    <row r="169" spans="1:15" ht="26.4">
      <c r="A169" s="10" t="s">
        <v>497</v>
      </c>
      <c r="B169" s="10" t="s">
        <v>498</v>
      </c>
      <c r="C169" s="10" t="s">
        <v>499</v>
      </c>
      <c r="D169" s="11"/>
      <c r="E169" s="11"/>
      <c r="F169" s="11"/>
      <c r="G169" s="11"/>
      <c r="H169" s="11"/>
      <c r="I169" s="11"/>
      <c r="J169" s="11"/>
      <c r="K169" s="11"/>
      <c r="L169" s="11"/>
      <c r="M169" s="49"/>
      <c r="N169" s="49"/>
      <c r="O169" s="49"/>
    </row>
    <row r="170" spans="1:15" ht="26.4">
      <c r="A170" s="10" t="s">
        <v>500</v>
      </c>
      <c r="B170" s="10" t="s">
        <v>501</v>
      </c>
      <c r="C170" s="10" t="s">
        <v>502</v>
      </c>
      <c r="D170" s="11"/>
      <c r="E170" s="11"/>
      <c r="F170" s="11"/>
      <c r="G170" s="11"/>
      <c r="H170" s="11"/>
      <c r="I170" s="11"/>
      <c r="J170" s="11"/>
      <c r="K170" s="11"/>
      <c r="L170" s="11"/>
      <c r="M170" s="49"/>
      <c r="N170" s="49"/>
      <c r="O170" s="49"/>
    </row>
    <row r="171" spans="1:15" ht="26.4">
      <c r="A171" s="10" t="s">
        <v>503</v>
      </c>
      <c r="B171" s="10" t="s">
        <v>504</v>
      </c>
      <c r="C171" s="10" t="s">
        <v>505</v>
      </c>
      <c r="D171" s="11"/>
      <c r="E171" s="11"/>
      <c r="F171" s="11"/>
      <c r="G171" s="11"/>
      <c r="H171" s="11"/>
      <c r="I171" s="11"/>
      <c r="J171" s="11"/>
      <c r="K171" s="11"/>
      <c r="L171" s="11"/>
      <c r="M171" s="49"/>
      <c r="N171" s="49"/>
      <c r="O171" s="49"/>
    </row>
    <row r="172" spans="1:15">
      <c r="A172" s="10" t="s">
        <v>506</v>
      </c>
      <c r="B172" s="10" t="s">
        <v>507</v>
      </c>
      <c r="C172" s="10" t="s">
        <v>508</v>
      </c>
      <c r="D172" s="11"/>
      <c r="E172" s="11"/>
      <c r="F172" s="11"/>
      <c r="G172" s="11"/>
      <c r="H172" s="11"/>
      <c r="I172" s="11"/>
      <c r="J172" s="11"/>
      <c r="K172" s="11"/>
      <c r="L172" s="11"/>
      <c r="M172" s="49"/>
      <c r="N172" s="49"/>
      <c r="O172" s="49"/>
    </row>
    <row r="173" spans="1:15">
      <c r="A173" s="10" t="s">
        <v>509</v>
      </c>
      <c r="B173" s="10" t="s">
        <v>510</v>
      </c>
      <c r="C173" s="10" t="s">
        <v>511</v>
      </c>
      <c r="D173" s="11"/>
      <c r="E173" s="11"/>
      <c r="F173" s="11"/>
      <c r="G173" s="11"/>
      <c r="H173" s="11"/>
      <c r="I173" s="11"/>
      <c r="J173" s="11"/>
      <c r="K173" s="11"/>
      <c r="L173" s="11"/>
      <c r="M173" s="49"/>
      <c r="N173" s="49"/>
      <c r="O173" s="49"/>
    </row>
    <row r="174" spans="1:15" ht="26.4">
      <c r="A174" s="10" t="s">
        <v>512</v>
      </c>
      <c r="B174" s="10" t="s">
        <v>513</v>
      </c>
      <c r="C174" s="10" t="s">
        <v>514</v>
      </c>
      <c r="D174" s="11"/>
      <c r="E174" s="11"/>
      <c r="F174" s="11"/>
      <c r="G174" s="11"/>
      <c r="H174" s="11"/>
      <c r="I174" s="11"/>
      <c r="J174" s="11"/>
      <c r="K174" s="11"/>
      <c r="L174" s="11"/>
      <c r="M174" s="49"/>
      <c r="N174" s="49"/>
      <c r="O174" s="49"/>
    </row>
    <row r="175" spans="1:15">
      <c r="A175" s="10" t="s">
        <v>515</v>
      </c>
      <c r="B175" s="10" t="s">
        <v>516</v>
      </c>
      <c r="C175" s="10" t="s">
        <v>517</v>
      </c>
      <c r="D175" s="11"/>
      <c r="E175" s="11"/>
      <c r="F175" s="11"/>
      <c r="G175" s="11"/>
      <c r="H175" s="11"/>
      <c r="I175" s="11"/>
      <c r="J175" s="11"/>
      <c r="K175" s="11"/>
      <c r="L175" s="11"/>
      <c r="M175" s="49"/>
      <c r="N175" s="49"/>
      <c r="O175" s="49"/>
    </row>
    <row r="176" spans="1:15">
      <c r="A176" s="10" t="s">
        <v>518</v>
      </c>
      <c r="B176" s="10" t="s">
        <v>519</v>
      </c>
      <c r="C176" s="10" t="s">
        <v>520</v>
      </c>
      <c r="D176" s="11"/>
      <c r="E176" s="11"/>
      <c r="F176" s="11"/>
      <c r="G176" s="11"/>
      <c r="H176" s="11"/>
      <c r="I176" s="11"/>
      <c r="J176" s="11"/>
      <c r="K176" s="11"/>
      <c r="L176" s="11"/>
      <c r="M176" s="49"/>
      <c r="N176" s="49"/>
      <c r="O176" s="49"/>
    </row>
    <row r="177" spans="1:15">
      <c r="A177" s="10" t="s">
        <v>521</v>
      </c>
      <c r="B177" s="10" t="s">
        <v>522</v>
      </c>
      <c r="C177" s="10" t="s">
        <v>523</v>
      </c>
      <c r="D177" s="11"/>
      <c r="E177" s="11"/>
      <c r="F177" s="11"/>
      <c r="G177" s="11"/>
      <c r="H177" s="11"/>
      <c r="I177" s="11"/>
      <c r="J177" s="11"/>
      <c r="K177" s="11"/>
      <c r="L177" s="11"/>
      <c r="M177" s="49"/>
      <c r="N177" s="49"/>
      <c r="O177" s="49"/>
    </row>
    <row r="178" spans="1:15">
      <c r="A178" s="10" t="s">
        <v>524</v>
      </c>
      <c r="B178" s="10" t="s">
        <v>525</v>
      </c>
      <c r="C178" s="10" t="s">
        <v>526</v>
      </c>
      <c r="D178" s="11"/>
      <c r="E178" s="11"/>
      <c r="F178" s="11"/>
      <c r="G178" s="11"/>
      <c r="H178" s="11"/>
      <c r="I178" s="11"/>
      <c r="J178" s="11"/>
      <c r="K178" s="11"/>
      <c r="L178" s="11"/>
      <c r="M178" s="49"/>
      <c r="N178" s="49"/>
      <c r="O178" s="49"/>
    </row>
    <row r="179" spans="1:15">
      <c r="A179" s="10" t="s">
        <v>527</v>
      </c>
      <c r="B179" s="10" t="s">
        <v>528</v>
      </c>
      <c r="C179" s="10" t="s">
        <v>529</v>
      </c>
      <c r="D179" s="11"/>
      <c r="E179" s="11"/>
      <c r="F179" s="11"/>
      <c r="G179" s="11"/>
      <c r="H179" s="11"/>
      <c r="I179" s="11"/>
      <c r="J179" s="11"/>
      <c r="K179" s="11"/>
      <c r="L179" s="11"/>
      <c r="M179" s="49"/>
      <c r="N179" s="49"/>
      <c r="O179" s="49"/>
    </row>
    <row r="180" spans="1:15">
      <c r="A180" s="10" t="s">
        <v>530</v>
      </c>
      <c r="B180" s="10" t="s">
        <v>531</v>
      </c>
      <c r="C180" s="10" t="s">
        <v>532</v>
      </c>
      <c r="D180" s="11"/>
      <c r="E180" s="11"/>
      <c r="F180" s="11"/>
      <c r="G180" s="11"/>
      <c r="H180" s="11"/>
      <c r="I180" s="11"/>
      <c r="J180" s="11"/>
      <c r="K180" s="11"/>
      <c r="L180" s="11"/>
      <c r="M180" s="49"/>
      <c r="N180" s="49"/>
      <c r="O180" s="49"/>
    </row>
    <row r="181" spans="1:15">
      <c r="A181" s="10" t="s">
        <v>533</v>
      </c>
      <c r="B181" s="10" t="s">
        <v>534</v>
      </c>
      <c r="C181" s="10" t="s">
        <v>535</v>
      </c>
      <c r="D181" s="11"/>
      <c r="E181" s="11"/>
      <c r="F181" s="11"/>
      <c r="G181" s="11"/>
      <c r="H181" s="11"/>
      <c r="I181" s="11"/>
      <c r="J181" s="11"/>
      <c r="K181" s="11"/>
      <c r="L181" s="11"/>
      <c r="M181" s="49"/>
      <c r="N181" s="49"/>
      <c r="O181" s="49"/>
    </row>
    <row r="182" spans="1:15">
      <c r="A182" s="10" t="s">
        <v>536</v>
      </c>
      <c r="B182" s="10" t="s">
        <v>537</v>
      </c>
      <c r="C182" s="10" t="s">
        <v>538</v>
      </c>
      <c r="D182" s="11"/>
      <c r="E182" s="11"/>
      <c r="F182" s="11"/>
      <c r="G182" s="11"/>
      <c r="H182" s="11"/>
      <c r="I182" s="11"/>
      <c r="J182" s="11"/>
      <c r="K182" s="11"/>
      <c r="L182" s="11"/>
      <c r="M182" s="49"/>
      <c r="N182" s="49"/>
      <c r="O182" s="49"/>
    </row>
    <row r="183" spans="1:15" ht="39.6">
      <c r="A183" s="10" t="s">
        <v>539</v>
      </c>
      <c r="B183" s="10" t="s">
        <v>540</v>
      </c>
      <c r="C183" s="10" t="s">
        <v>541</v>
      </c>
      <c r="D183" s="11"/>
      <c r="E183" s="11"/>
      <c r="F183" s="11"/>
      <c r="G183" s="11"/>
      <c r="H183" s="11"/>
      <c r="I183" s="11"/>
      <c r="J183" s="11"/>
      <c r="K183" s="11"/>
      <c r="L183" s="11"/>
      <c r="M183" s="49"/>
      <c r="N183" s="49"/>
      <c r="O183" s="49"/>
    </row>
    <row r="184" spans="1:15">
      <c r="A184" s="10" t="s">
        <v>542</v>
      </c>
      <c r="B184" s="10" t="s">
        <v>543</v>
      </c>
      <c r="C184" s="10" t="s">
        <v>544</v>
      </c>
      <c r="D184" s="11"/>
      <c r="E184" s="11"/>
      <c r="F184" s="11"/>
      <c r="G184" s="11"/>
      <c r="H184" s="11"/>
      <c r="I184" s="11"/>
      <c r="J184" s="11"/>
      <c r="K184" s="11"/>
      <c r="L184" s="11"/>
      <c r="M184" s="49"/>
      <c r="N184" s="49"/>
      <c r="O184" s="49"/>
    </row>
    <row r="185" spans="1:15">
      <c r="A185" s="10" t="s">
        <v>545</v>
      </c>
      <c r="B185" s="10" t="s">
        <v>546</v>
      </c>
      <c r="C185" s="10" t="s">
        <v>547</v>
      </c>
      <c r="D185" s="11"/>
      <c r="E185" s="11"/>
      <c r="F185" s="11"/>
      <c r="G185" s="11"/>
      <c r="H185" s="11"/>
      <c r="I185" s="11"/>
      <c r="J185" s="11"/>
      <c r="K185" s="11"/>
      <c r="L185" s="11"/>
      <c r="M185" s="49"/>
      <c r="N185" s="49"/>
      <c r="O185" s="49"/>
    </row>
    <row r="186" spans="1:15" ht="26.4">
      <c r="A186" s="10" t="s">
        <v>548</v>
      </c>
      <c r="B186" s="10" t="s">
        <v>549</v>
      </c>
      <c r="C186" s="10" t="s">
        <v>550</v>
      </c>
      <c r="D186" s="11"/>
      <c r="E186" s="11"/>
      <c r="F186" s="11"/>
      <c r="G186" s="11"/>
      <c r="H186" s="11"/>
      <c r="I186" s="11"/>
      <c r="J186" s="11"/>
      <c r="K186" s="11"/>
      <c r="L186" s="11"/>
      <c r="M186" s="49"/>
      <c r="N186" s="49"/>
      <c r="O186" s="49"/>
    </row>
    <row r="187" spans="1:15" ht="26.4">
      <c r="A187" s="10" t="s">
        <v>551</v>
      </c>
      <c r="B187" s="10" t="s">
        <v>552</v>
      </c>
      <c r="C187" s="10" t="s">
        <v>553</v>
      </c>
      <c r="D187" s="11"/>
      <c r="E187" s="11"/>
      <c r="F187" s="11"/>
      <c r="G187" s="11"/>
      <c r="H187" s="11"/>
      <c r="I187" s="11"/>
      <c r="J187" s="11"/>
      <c r="K187" s="11"/>
      <c r="L187" s="11"/>
      <c r="M187" s="49"/>
      <c r="N187" s="49"/>
      <c r="O187" s="49"/>
    </row>
    <row r="188" spans="1:15">
      <c r="A188" s="10" t="s">
        <v>554</v>
      </c>
      <c r="B188" s="10" t="s">
        <v>555</v>
      </c>
      <c r="C188" s="10" t="s">
        <v>556</v>
      </c>
      <c r="D188" s="11"/>
      <c r="E188" s="11"/>
      <c r="F188" s="11"/>
      <c r="G188" s="11"/>
      <c r="H188" s="11"/>
      <c r="I188" s="11"/>
      <c r="J188" s="11"/>
      <c r="K188" s="11"/>
      <c r="L188" s="11"/>
      <c r="M188" s="49"/>
      <c r="N188" s="49"/>
      <c r="O188" s="49"/>
    </row>
    <row r="189" spans="1:15">
      <c r="A189" s="10" t="s">
        <v>557</v>
      </c>
      <c r="B189" s="10" t="s">
        <v>558</v>
      </c>
      <c r="C189" s="10" t="s">
        <v>559</v>
      </c>
      <c r="D189" s="11"/>
      <c r="E189" s="11"/>
      <c r="F189" s="11"/>
      <c r="G189" s="11"/>
      <c r="H189" s="11"/>
      <c r="I189" s="11"/>
      <c r="J189" s="11"/>
      <c r="K189" s="11"/>
      <c r="L189" s="11"/>
      <c r="M189" s="49"/>
      <c r="N189" s="49"/>
      <c r="O189" s="49"/>
    </row>
    <row r="190" spans="1:15">
      <c r="A190" s="10" t="s">
        <v>560</v>
      </c>
      <c r="B190" s="10" t="s">
        <v>561</v>
      </c>
      <c r="C190" s="10" t="s">
        <v>562</v>
      </c>
      <c r="D190" s="11"/>
      <c r="E190" s="11"/>
      <c r="F190" s="11"/>
      <c r="G190" s="11"/>
      <c r="H190" s="11"/>
      <c r="I190" s="11"/>
      <c r="J190" s="11"/>
      <c r="K190" s="11"/>
      <c r="L190" s="11"/>
      <c r="M190" s="49"/>
      <c r="N190" s="49"/>
      <c r="O190" s="49"/>
    </row>
    <row r="191" spans="1:15">
      <c r="A191" s="10" t="s">
        <v>563</v>
      </c>
      <c r="B191" s="10" t="s">
        <v>564</v>
      </c>
      <c r="C191" s="10" t="s">
        <v>565</v>
      </c>
      <c r="D191" s="11"/>
      <c r="E191" s="11"/>
      <c r="F191" s="11"/>
      <c r="G191" s="11"/>
      <c r="H191" s="11"/>
      <c r="I191" s="11"/>
      <c r="J191" s="11"/>
      <c r="K191" s="11"/>
      <c r="L191" s="11"/>
      <c r="M191" s="49"/>
      <c r="N191" s="49"/>
      <c r="O191" s="49"/>
    </row>
    <row r="192" spans="1:15">
      <c r="A192" s="10" t="s">
        <v>566</v>
      </c>
      <c r="B192" s="10" t="s">
        <v>567</v>
      </c>
      <c r="C192" s="10" t="s">
        <v>568</v>
      </c>
      <c r="D192" s="11"/>
      <c r="E192" s="11"/>
      <c r="F192" s="11"/>
      <c r="G192" s="11"/>
      <c r="H192" s="11"/>
      <c r="I192" s="11"/>
      <c r="J192" s="11"/>
      <c r="K192" s="11"/>
      <c r="L192" s="11"/>
      <c r="M192" s="49"/>
      <c r="N192" s="49"/>
      <c r="O192" s="49"/>
    </row>
    <row r="193" spans="1:15">
      <c r="A193" s="10" t="s">
        <v>569</v>
      </c>
      <c r="B193" s="10" t="s">
        <v>570</v>
      </c>
      <c r="C193" s="10" t="s">
        <v>571</v>
      </c>
      <c r="D193" s="11"/>
      <c r="E193" s="11"/>
      <c r="F193" s="11"/>
      <c r="G193" s="11"/>
      <c r="H193" s="11"/>
      <c r="I193" s="11"/>
      <c r="J193" s="11"/>
      <c r="K193" s="11"/>
      <c r="L193" s="11"/>
      <c r="M193" s="49"/>
      <c r="N193" s="49"/>
      <c r="O193" s="49"/>
    </row>
    <row r="194" spans="1:15">
      <c r="A194" s="10" t="s">
        <v>572</v>
      </c>
      <c r="B194" s="10" t="s">
        <v>573</v>
      </c>
      <c r="C194" s="10" t="s">
        <v>574</v>
      </c>
      <c r="D194" s="11"/>
      <c r="E194" s="11"/>
      <c r="F194" s="11"/>
      <c r="G194" s="11"/>
      <c r="H194" s="11"/>
      <c r="I194" s="11"/>
      <c r="J194" s="11"/>
      <c r="K194" s="11"/>
      <c r="L194" s="11"/>
      <c r="M194" s="49"/>
      <c r="N194" s="49"/>
      <c r="O194" s="49"/>
    </row>
    <row r="195" spans="1:15">
      <c r="A195" s="10" t="s">
        <v>575</v>
      </c>
      <c r="B195" s="10" t="s">
        <v>576</v>
      </c>
      <c r="C195" s="10" t="s">
        <v>577</v>
      </c>
      <c r="D195" s="11"/>
      <c r="E195" s="11"/>
      <c r="F195" s="11"/>
      <c r="G195" s="11"/>
      <c r="H195" s="11"/>
      <c r="I195" s="11"/>
      <c r="J195" s="11"/>
      <c r="K195" s="11"/>
      <c r="L195" s="11"/>
      <c r="M195" s="49"/>
      <c r="N195" s="49"/>
      <c r="O195" s="49"/>
    </row>
    <row r="196" spans="1:15">
      <c r="A196" s="10" t="s">
        <v>578</v>
      </c>
      <c r="B196" s="10" t="s">
        <v>579</v>
      </c>
      <c r="C196" s="10" t="s">
        <v>580</v>
      </c>
      <c r="D196" s="11"/>
      <c r="E196" s="11"/>
      <c r="F196" s="11"/>
      <c r="G196" s="11"/>
      <c r="H196" s="11"/>
      <c r="I196" s="11"/>
      <c r="J196" s="11"/>
      <c r="K196" s="11"/>
      <c r="L196" s="11"/>
      <c r="M196" s="49"/>
      <c r="N196" s="49"/>
      <c r="O196" s="49"/>
    </row>
    <row r="197" spans="1:15">
      <c r="A197" s="10" t="s">
        <v>581</v>
      </c>
      <c r="B197" s="10" t="s">
        <v>582</v>
      </c>
      <c r="C197" s="10" t="s">
        <v>583</v>
      </c>
      <c r="D197" s="11"/>
      <c r="E197" s="11"/>
      <c r="F197" s="11"/>
      <c r="G197" s="11"/>
      <c r="H197" s="11"/>
      <c r="I197" s="11"/>
      <c r="J197" s="11"/>
      <c r="K197" s="11"/>
      <c r="L197" s="11"/>
      <c r="M197" s="49"/>
      <c r="N197" s="49"/>
      <c r="O197" s="49"/>
    </row>
    <row r="198" spans="1:15">
      <c r="A198" s="10" t="s">
        <v>584</v>
      </c>
      <c r="B198" s="10" t="s">
        <v>585</v>
      </c>
      <c r="C198" s="10" t="s">
        <v>586</v>
      </c>
      <c r="D198" s="11"/>
      <c r="E198" s="11"/>
      <c r="F198" s="11"/>
      <c r="G198" s="11"/>
      <c r="H198" s="11"/>
      <c r="I198" s="11"/>
      <c r="J198" s="11"/>
      <c r="K198" s="11"/>
      <c r="L198" s="11"/>
      <c r="M198" s="49"/>
      <c r="N198" s="49"/>
      <c r="O198" s="49"/>
    </row>
    <row r="199" spans="1:15">
      <c r="A199" s="10" t="s">
        <v>587</v>
      </c>
      <c r="B199" s="10" t="s">
        <v>588</v>
      </c>
      <c r="C199" s="10" t="s">
        <v>589</v>
      </c>
      <c r="D199" s="11"/>
      <c r="E199" s="11"/>
      <c r="F199" s="11"/>
      <c r="G199" s="11"/>
      <c r="H199" s="11"/>
      <c r="I199" s="11"/>
      <c r="J199" s="11"/>
      <c r="K199" s="11"/>
      <c r="L199" s="11"/>
      <c r="M199" s="49"/>
      <c r="N199" s="49"/>
      <c r="O199" s="49"/>
    </row>
    <row r="200" spans="1:15">
      <c r="A200" s="10" t="s">
        <v>590</v>
      </c>
      <c r="B200" s="10" t="s">
        <v>591</v>
      </c>
      <c r="C200" s="10" t="s">
        <v>592</v>
      </c>
      <c r="D200" s="11"/>
      <c r="E200" s="11"/>
      <c r="F200" s="11"/>
      <c r="G200" s="11"/>
      <c r="H200" s="11"/>
      <c r="I200" s="11"/>
      <c r="J200" s="11"/>
      <c r="K200" s="11"/>
      <c r="L200" s="11"/>
      <c r="M200" s="49"/>
      <c r="N200" s="49"/>
      <c r="O200" s="49"/>
    </row>
    <row r="201" spans="1:15">
      <c r="A201" s="10" t="s">
        <v>593</v>
      </c>
      <c r="B201" s="10" t="s">
        <v>594</v>
      </c>
      <c r="C201" s="10" t="s">
        <v>595</v>
      </c>
      <c r="D201" s="11"/>
      <c r="E201" s="11"/>
      <c r="F201" s="11"/>
      <c r="G201" s="11"/>
      <c r="H201" s="11"/>
      <c r="I201" s="11"/>
      <c r="J201" s="11"/>
      <c r="K201" s="11"/>
      <c r="L201" s="11"/>
      <c r="M201" s="49"/>
      <c r="N201" s="49"/>
      <c r="O201" s="49"/>
    </row>
    <row r="202" spans="1:15">
      <c r="A202" s="10" t="s">
        <v>596</v>
      </c>
      <c r="B202" s="10" t="s">
        <v>597</v>
      </c>
      <c r="C202" s="10" t="s">
        <v>598</v>
      </c>
      <c r="D202" s="11"/>
      <c r="E202" s="11"/>
      <c r="F202" s="11"/>
      <c r="G202" s="11"/>
      <c r="H202" s="11"/>
      <c r="I202" s="11"/>
      <c r="J202" s="11"/>
      <c r="K202" s="11"/>
      <c r="L202" s="11"/>
      <c r="M202" s="49"/>
      <c r="N202" s="49"/>
      <c r="O202" s="49"/>
    </row>
    <row r="203" spans="1:15" ht="26.4">
      <c r="A203" s="10" t="s">
        <v>599</v>
      </c>
      <c r="B203" s="10" t="s">
        <v>600</v>
      </c>
      <c r="C203" s="10" t="s">
        <v>601</v>
      </c>
      <c r="D203" s="11"/>
      <c r="E203" s="11"/>
      <c r="F203" s="11"/>
      <c r="G203" s="11"/>
      <c r="H203" s="11"/>
      <c r="I203" s="11"/>
      <c r="J203" s="11"/>
      <c r="K203" s="11"/>
      <c r="L203" s="11"/>
      <c r="M203" s="49"/>
      <c r="N203" s="49"/>
      <c r="O203" s="49"/>
    </row>
    <row r="204" spans="1:15" ht="26.4">
      <c r="A204" s="10" t="s">
        <v>602</v>
      </c>
      <c r="B204" s="10" t="s">
        <v>603</v>
      </c>
      <c r="C204" s="10" t="s">
        <v>604</v>
      </c>
      <c r="D204" s="11"/>
      <c r="E204" s="11"/>
      <c r="F204" s="11"/>
      <c r="G204" s="11"/>
      <c r="H204" s="11"/>
      <c r="I204" s="11"/>
      <c r="J204" s="11"/>
      <c r="K204" s="11"/>
      <c r="L204" s="11"/>
      <c r="M204" s="49"/>
      <c r="N204" s="49"/>
      <c r="O204" s="49"/>
    </row>
    <row r="205" spans="1:15">
      <c r="A205" s="10" t="s">
        <v>605</v>
      </c>
      <c r="B205" s="10" t="s">
        <v>606</v>
      </c>
      <c r="C205" s="10" t="s">
        <v>607</v>
      </c>
      <c r="D205" s="11"/>
      <c r="E205" s="11"/>
      <c r="F205" s="11"/>
      <c r="G205" s="11"/>
      <c r="H205" s="11"/>
      <c r="I205" s="11"/>
      <c r="J205" s="11"/>
      <c r="K205" s="11"/>
      <c r="L205" s="11"/>
      <c r="M205" s="49"/>
      <c r="N205" s="49"/>
      <c r="O205" s="49"/>
    </row>
    <row r="206" spans="1:15" ht="26.4">
      <c r="A206" s="10" t="s">
        <v>608</v>
      </c>
      <c r="B206" s="10" t="s">
        <v>609</v>
      </c>
      <c r="C206" s="10" t="s">
        <v>610</v>
      </c>
      <c r="D206" s="11"/>
      <c r="E206" s="11"/>
      <c r="F206" s="11"/>
      <c r="G206" s="11"/>
      <c r="H206" s="11"/>
      <c r="I206" s="11"/>
      <c r="J206" s="11"/>
      <c r="K206" s="11"/>
      <c r="L206" s="11"/>
      <c r="M206" s="49"/>
      <c r="N206" s="49"/>
      <c r="O206" s="49"/>
    </row>
    <row r="207" spans="1:15">
      <c r="A207" s="10" t="s">
        <v>611</v>
      </c>
      <c r="B207" s="10" t="s">
        <v>612</v>
      </c>
      <c r="C207" s="10" t="s">
        <v>613</v>
      </c>
      <c r="D207" s="11"/>
      <c r="E207" s="11"/>
      <c r="F207" s="11"/>
      <c r="G207" s="11"/>
      <c r="H207" s="11"/>
      <c r="I207" s="11"/>
      <c r="J207" s="11"/>
      <c r="K207" s="11"/>
      <c r="L207" s="11"/>
      <c r="M207" s="49"/>
      <c r="N207" s="49"/>
      <c r="O207" s="49"/>
    </row>
    <row r="208" spans="1:15" ht="26.4">
      <c r="A208" s="10" t="s">
        <v>614</v>
      </c>
      <c r="B208" s="10" t="s">
        <v>615</v>
      </c>
      <c r="C208" s="10" t="s">
        <v>616</v>
      </c>
      <c r="D208" s="11"/>
      <c r="E208" s="11"/>
      <c r="F208" s="11"/>
      <c r="G208" s="11"/>
      <c r="H208" s="11"/>
      <c r="I208" s="11"/>
      <c r="J208" s="11"/>
      <c r="K208" s="11"/>
      <c r="L208" s="11"/>
      <c r="M208" s="49"/>
      <c r="N208" s="49"/>
      <c r="O208" s="49"/>
    </row>
    <row r="209" spans="1:15" ht="26.4">
      <c r="A209" s="10" t="s">
        <v>617</v>
      </c>
      <c r="B209" s="10" t="s">
        <v>618</v>
      </c>
      <c r="C209" s="10" t="s">
        <v>619</v>
      </c>
      <c r="D209" s="11"/>
      <c r="E209" s="11"/>
      <c r="F209" s="11"/>
      <c r="G209" s="11"/>
      <c r="H209" s="11"/>
      <c r="I209" s="11"/>
      <c r="J209" s="11"/>
      <c r="K209" s="11"/>
      <c r="L209" s="11"/>
      <c r="M209" s="49"/>
      <c r="N209" s="49"/>
      <c r="O209" s="49"/>
    </row>
    <row r="210" spans="1:15">
      <c r="A210" s="10" t="s">
        <v>620</v>
      </c>
      <c r="B210" s="10" t="s">
        <v>621</v>
      </c>
      <c r="C210" s="10" t="s">
        <v>622</v>
      </c>
      <c r="D210" s="11"/>
      <c r="E210" s="11"/>
      <c r="F210" s="11"/>
      <c r="G210" s="11"/>
      <c r="H210" s="11"/>
      <c r="I210" s="11"/>
      <c r="J210" s="11"/>
      <c r="K210" s="11"/>
      <c r="L210" s="11"/>
      <c r="M210" s="49"/>
      <c r="N210" s="49"/>
      <c r="O210" s="49"/>
    </row>
    <row r="211" spans="1:15" ht="26.4">
      <c r="A211" s="10" t="s">
        <v>623</v>
      </c>
      <c r="B211" s="10" t="s">
        <v>624</v>
      </c>
      <c r="C211" s="10" t="s">
        <v>625</v>
      </c>
      <c r="D211" s="11"/>
      <c r="E211" s="11"/>
      <c r="F211" s="11"/>
      <c r="G211" s="11"/>
      <c r="H211" s="11"/>
      <c r="I211" s="11"/>
      <c r="J211" s="11"/>
      <c r="K211" s="11"/>
      <c r="L211" s="11"/>
      <c r="M211" s="49"/>
      <c r="N211" s="49"/>
      <c r="O211" s="49"/>
    </row>
    <row r="212" spans="1:15" ht="26.4">
      <c r="A212" s="10" t="s">
        <v>626</v>
      </c>
      <c r="B212" s="10" t="s">
        <v>627</v>
      </c>
      <c r="C212" s="10" t="s">
        <v>628</v>
      </c>
      <c r="D212" s="11"/>
      <c r="E212" s="11"/>
      <c r="F212" s="11"/>
      <c r="G212" s="11"/>
      <c r="H212" s="11"/>
      <c r="I212" s="11"/>
      <c r="J212" s="11"/>
      <c r="K212" s="11"/>
      <c r="L212" s="11"/>
      <c r="M212" s="49"/>
      <c r="N212" s="49"/>
      <c r="O212" s="49"/>
    </row>
    <row r="213" spans="1:15">
      <c r="A213" s="10" t="s">
        <v>629</v>
      </c>
      <c r="B213" s="10" t="s">
        <v>630</v>
      </c>
      <c r="C213" s="10" t="s">
        <v>631</v>
      </c>
      <c r="D213" s="11"/>
      <c r="E213" s="11"/>
      <c r="F213" s="11"/>
      <c r="G213" s="11"/>
      <c r="H213" s="11"/>
      <c r="I213" s="11"/>
      <c r="J213" s="11"/>
      <c r="K213" s="11"/>
      <c r="L213" s="11"/>
      <c r="M213" s="49"/>
      <c r="N213" s="49"/>
      <c r="O213" s="49"/>
    </row>
    <row r="214" spans="1:15" ht="26.4">
      <c r="A214" s="10" t="s">
        <v>632</v>
      </c>
      <c r="B214" s="10" t="s">
        <v>633</v>
      </c>
      <c r="C214" s="10" t="s">
        <v>634</v>
      </c>
      <c r="D214" s="11"/>
      <c r="E214" s="11"/>
      <c r="F214" s="11"/>
      <c r="G214" s="11"/>
      <c r="H214" s="11"/>
      <c r="I214" s="11"/>
      <c r="J214" s="11"/>
      <c r="K214" s="11"/>
      <c r="L214" s="11"/>
      <c r="M214" s="49"/>
      <c r="N214" s="49"/>
      <c r="O214" s="49"/>
    </row>
    <row r="215" spans="1:15" ht="26.4">
      <c r="A215" s="10" t="s">
        <v>635</v>
      </c>
      <c r="B215" s="10" t="s">
        <v>636</v>
      </c>
      <c r="C215" s="10" t="s">
        <v>637</v>
      </c>
      <c r="D215" s="11"/>
      <c r="E215" s="11"/>
      <c r="F215" s="11"/>
      <c r="G215" s="11"/>
      <c r="H215" s="11"/>
      <c r="I215" s="11"/>
      <c r="J215" s="11"/>
      <c r="K215" s="11"/>
      <c r="L215" s="11"/>
      <c r="M215" s="49"/>
      <c r="N215" s="49"/>
      <c r="O215" s="49"/>
    </row>
    <row r="216" spans="1:15" ht="26.4">
      <c r="A216" s="10" t="s">
        <v>638</v>
      </c>
      <c r="B216" s="10" t="s">
        <v>639</v>
      </c>
      <c r="C216" s="10" t="s">
        <v>640</v>
      </c>
      <c r="D216" s="11"/>
      <c r="E216" s="11"/>
      <c r="F216" s="11"/>
      <c r="G216" s="11"/>
      <c r="H216" s="11"/>
      <c r="I216" s="11"/>
      <c r="J216" s="11"/>
      <c r="K216" s="11"/>
      <c r="L216" s="11"/>
      <c r="M216" s="49"/>
      <c r="N216" s="49"/>
      <c r="O216" s="49"/>
    </row>
    <row r="217" spans="1:15" ht="26.4">
      <c r="A217" s="10" t="s">
        <v>641</v>
      </c>
      <c r="B217" s="10" t="s">
        <v>642</v>
      </c>
      <c r="C217" s="10" t="s">
        <v>643</v>
      </c>
      <c r="D217" s="11"/>
      <c r="E217" s="11"/>
      <c r="F217" s="11"/>
      <c r="G217" s="11"/>
      <c r="H217" s="11"/>
      <c r="I217" s="11"/>
      <c r="J217" s="11"/>
      <c r="K217" s="11"/>
      <c r="L217" s="11"/>
      <c r="M217" s="49"/>
      <c r="N217" s="49"/>
      <c r="O217" s="49"/>
    </row>
    <row r="218" spans="1:15">
      <c r="A218" s="10" t="s">
        <v>644</v>
      </c>
      <c r="B218" s="10" t="s">
        <v>645</v>
      </c>
      <c r="C218" s="10" t="s">
        <v>646</v>
      </c>
      <c r="D218" s="11"/>
      <c r="E218" s="11"/>
      <c r="F218" s="11"/>
      <c r="G218" s="11"/>
      <c r="H218" s="11"/>
      <c r="I218" s="11"/>
      <c r="J218" s="11"/>
      <c r="K218" s="11"/>
      <c r="L218" s="11"/>
      <c r="M218" s="49"/>
      <c r="N218" s="49"/>
      <c r="O218" s="49"/>
    </row>
    <row r="219" spans="1:15" ht="39.6">
      <c r="A219" s="10" t="s">
        <v>647</v>
      </c>
      <c r="B219" s="10" t="s">
        <v>648</v>
      </c>
      <c r="C219" s="10" t="s">
        <v>649</v>
      </c>
      <c r="D219" s="11"/>
      <c r="E219" s="11"/>
      <c r="F219" s="11"/>
      <c r="G219" s="11"/>
      <c r="H219" s="11"/>
      <c r="I219" s="11"/>
      <c r="J219" s="11"/>
      <c r="K219" s="11"/>
      <c r="L219" s="11"/>
      <c r="M219" s="49"/>
      <c r="N219" s="49"/>
      <c r="O219" s="49"/>
    </row>
    <row r="220" spans="1:15">
      <c r="A220" s="10" t="s">
        <v>650</v>
      </c>
      <c r="B220" s="10" t="s">
        <v>651</v>
      </c>
      <c r="C220" s="10" t="s">
        <v>652</v>
      </c>
      <c r="D220" s="11"/>
      <c r="E220" s="11"/>
      <c r="F220" s="11"/>
      <c r="G220" s="11"/>
      <c r="H220" s="11"/>
      <c r="I220" s="11"/>
      <c r="J220" s="11"/>
      <c r="K220" s="11"/>
      <c r="L220" s="11"/>
      <c r="M220" s="49"/>
      <c r="N220" s="49"/>
      <c r="O220" s="49"/>
    </row>
    <row r="221" spans="1:15" ht="26.4">
      <c r="A221" s="10" t="s">
        <v>653</v>
      </c>
      <c r="B221" s="10" t="s">
        <v>654</v>
      </c>
      <c r="C221" s="10" t="s">
        <v>655</v>
      </c>
      <c r="D221" s="11"/>
      <c r="E221" s="11"/>
      <c r="F221" s="11"/>
      <c r="G221" s="11"/>
      <c r="H221" s="11"/>
      <c r="I221" s="11"/>
      <c r="J221" s="11"/>
      <c r="K221" s="11"/>
      <c r="L221" s="11"/>
      <c r="M221" s="49"/>
      <c r="N221" s="49"/>
      <c r="O221" s="49"/>
    </row>
    <row r="222" spans="1:15" ht="39.6">
      <c r="A222" s="10" t="s">
        <v>656</v>
      </c>
      <c r="B222" s="10" t="s">
        <v>657</v>
      </c>
      <c r="C222" s="10" t="s">
        <v>658</v>
      </c>
      <c r="D222" s="11"/>
      <c r="E222" s="11"/>
      <c r="F222" s="11"/>
      <c r="G222" s="11"/>
      <c r="H222" s="11"/>
      <c r="I222" s="11"/>
      <c r="J222" s="11"/>
      <c r="K222" s="11"/>
      <c r="L222" s="11"/>
      <c r="M222" s="47"/>
      <c r="N222" s="47"/>
      <c r="O222" s="47"/>
    </row>
    <row r="223" spans="1:15">
      <c r="A223" s="10" t="s">
        <v>659</v>
      </c>
      <c r="B223" s="10" t="s">
        <v>660</v>
      </c>
      <c r="C223" s="10" t="s">
        <v>661</v>
      </c>
      <c r="D223" s="11"/>
      <c r="E223" s="11"/>
      <c r="F223" s="11"/>
      <c r="G223" s="11"/>
      <c r="H223" s="11"/>
      <c r="I223" s="11"/>
      <c r="J223" s="11"/>
      <c r="K223" s="11"/>
      <c r="L223" s="11"/>
      <c r="M223" s="47"/>
      <c r="N223" s="47"/>
      <c r="O223" s="47"/>
    </row>
    <row r="224" spans="1:15" ht="26.4">
      <c r="A224" s="10" t="s">
        <v>662</v>
      </c>
      <c r="B224" s="10" t="s">
        <v>663</v>
      </c>
      <c r="C224" s="10" t="s">
        <v>664</v>
      </c>
      <c r="D224" s="11"/>
      <c r="E224" s="11"/>
      <c r="F224" s="11"/>
      <c r="G224" s="11"/>
      <c r="H224" s="11"/>
      <c r="I224" s="11"/>
      <c r="J224" s="11"/>
      <c r="K224" s="11"/>
      <c r="L224" s="11"/>
      <c r="M224" s="47"/>
      <c r="N224" s="47"/>
      <c r="O224" s="47"/>
    </row>
    <row r="225" spans="1:15" ht="26.4">
      <c r="A225" s="10" t="s">
        <v>665</v>
      </c>
      <c r="B225" s="10" t="s">
        <v>666</v>
      </c>
      <c r="C225" s="10" t="s">
        <v>667</v>
      </c>
      <c r="D225" s="11"/>
      <c r="E225" s="11"/>
      <c r="F225" s="11"/>
      <c r="G225" s="11"/>
      <c r="H225" s="11"/>
      <c r="I225" s="11"/>
      <c r="J225" s="11"/>
      <c r="K225" s="11"/>
      <c r="L225" s="11"/>
      <c r="M225" s="47"/>
      <c r="N225" s="47"/>
      <c r="O225" s="47"/>
    </row>
    <row r="226" spans="1:15">
      <c r="A226" s="10" t="s">
        <v>668</v>
      </c>
      <c r="B226" s="10" t="s">
        <v>669</v>
      </c>
      <c r="C226" s="10" t="s">
        <v>670</v>
      </c>
      <c r="D226" s="11"/>
      <c r="E226" s="11"/>
      <c r="F226" s="11"/>
      <c r="G226" s="11"/>
      <c r="H226" s="11"/>
      <c r="I226" s="11"/>
      <c r="J226" s="11"/>
      <c r="K226" s="11"/>
      <c r="L226" s="11"/>
      <c r="M226" s="47"/>
      <c r="N226" s="47"/>
      <c r="O226" s="47"/>
    </row>
    <row r="227" spans="1:15">
      <c r="A227" s="10" t="s">
        <v>671</v>
      </c>
      <c r="B227" s="10" t="s">
        <v>672</v>
      </c>
      <c r="C227" s="10" t="s">
        <v>673</v>
      </c>
      <c r="D227" s="11"/>
      <c r="E227" s="11"/>
      <c r="F227" s="11"/>
      <c r="G227" s="11"/>
      <c r="H227" s="11"/>
      <c r="I227" s="11"/>
      <c r="J227" s="11"/>
      <c r="K227" s="11"/>
      <c r="L227" s="11"/>
      <c r="M227" s="47"/>
      <c r="N227" s="47"/>
      <c r="O227" s="47"/>
    </row>
    <row r="228" spans="1:15">
      <c r="A228" s="10" t="s">
        <v>674</v>
      </c>
      <c r="B228" s="10" t="s">
        <v>675</v>
      </c>
      <c r="C228" s="10" t="s">
        <v>676</v>
      </c>
      <c r="D228" s="11"/>
      <c r="E228" s="11"/>
      <c r="F228" s="11"/>
      <c r="G228" s="11"/>
      <c r="H228" s="11"/>
      <c r="I228" s="11"/>
      <c r="J228" s="11"/>
      <c r="K228" s="11"/>
      <c r="L228" s="11"/>
      <c r="M228" s="47"/>
      <c r="N228" s="47"/>
      <c r="O228" s="47"/>
    </row>
    <row r="229" spans="1:15">
      <c r="A229" s="10" t="s">
        <v>677</v>
      </c>
      <c r="B229" s="10" t="s">
        <v>678</v>
      </c>
      <c r="C229" s="10" t="s">
        <v>679</v>
      </c>
      <c r="D229" s="11"/>
      <c r="E229" s="11"/>
      <c r="F229" s="11"/>
      <c r="G229" s="11"/>
      <c r="H229" s="11"/>
      <c r="I229" s="11"/>
      <c r="J229" s="11"/>
      <c r="K229" s="11"/>
      <c r="L229" s="11"/>
      <c r="M229" s="47"/>
      <c r="N229" s="47"/>
      <c r="O229" s="47"/>
    </row>
    <row r="230" spans="1:15">
      <c r="A230" s="10" t="s">
        <v>680</v>
      </c>
      <c r="B230" s="10" t="s">
        <v>681</v>
      </c>
      <c r="C230" s="10" t="s">
        <v>682</v>
      </c>
      <c r="D230" s="11"/>
      <c r="E230" s="11"/>
      <c r="F230" s="11"/>
      <c r="G230" s="11"/>
      <c r="H230" s="11"/>
      <c r="I230" s="11"/>
      <c r="J230" s="11"/>
      <c r="K230" s="11"/>
      <c r="L230" s="11"/>
      <c r="M230" s="47"/>
      <c r="N230" s="47"/>
      <c r="O230" s="47"/>
    </row>
    <row r="231" spans="1:15" ht="26.4">
      <c r="A231" s="10" t="s">
        <v>683</v>
      </c>
      <c r="B231" s="10" t="s">
        <v>684</v>
      </c>
      <c r="C231" s="10" t="s">
        <v>685</v>
      </c>
      <c r="D231" s="11"/>
      <c r="E231" s="11"/>
      <c r="F231" s="11"/>
      <c r="G231" s="11"/>
      <c r="H231" s="11"/>
      <c r="I231" s="11"/>
      <c r="J231" s="11"/>
      <c r="K231" s="11"/>
      <c r="L231" s="11"/>
      <c r="M231" s="47"/>
      <c r="N231" s="47"/>
      <c r="O231" s="47"/>
    </row>
    <row r="232" spans="1:15" ht="26.4">
      <c r="A232" s="10" t="s">
        <v>686</v>
      </c>
      <c r="B232" s="10" t="s">
        <v>687</v>
      </c>
      <c r="C232" s="10" t="s">
        <v>688</v>
      </c>
      <c r="D232" s="11"/>
      <c r="E232" s="11"/>
      <c r="F232" s="11"/>
      <c r="G232" s="11"/>
      <c r="H232" s="11"/>
      <c r="I232" s="11"/>
      <c r="J232" s="11"/>
      <c r="K232" s="11"/>
      <c r="L232" s="11"/>
      <c r="M232" s="47"/>
      <c r="N232" s="47"/>
      <c r="O232" s="47"/>
    </row>
    <row r="233" spans="1:15" ht="39.6">
      <c r="A233" s="10" t="s">
        <v>689</v>
      </c>
      <c r="B233" s="10" t="s">
        <v>690</v>
      </c>
      <c r="C233" s="10" t="s">
        <v>691</v>
      </c>
      <c r="D233" s="11"/>
      <c r="E233" s="11"/>
      <c r="F233" s="11"/>
      <c r="G233" s="11"/>
      <c r="H233" s="11"/>
      <c r="I233" s="11"/>
      <c r="J233" s="11"/>
      <c r="K233" s="11"/>
      <c r="L233" s="11"/>
      <c r="M233" s="47"/>
      <c r="N233" s="47"/>
      <c r="O233" s="47"/>
    </row>
    <row r="234" spans="1:15" ht="26.4">
      <c r="A234" s="10" t="s">
        <v>692</v>
      </c>
      <c r="B234" s="10" t="s">
        <v>693</v>
      </c>
      <c r="C234" s="10" t="s">
        <v>694</v>
      </c>
      <c r="D234" s="11"/>
      <c r="E234" s="11"/>
      <c r="F234" s="11"/>
      <c r="G234" s="11"/>
      <c r="H234" s="11"/>
      <c r="I234" s="11"/>
      <c r="J234" s="11"/>
      <c r="K234" s="11"/>
      <c r="L234" s="11"/>
      <c r="M234" s="47"/>
      <c r="N234" s="47"/>
      <c r="O234" s="47"/>
    </row>
    <row r="235" spans="1:15">
      <c r="A235" s="10" t="s">
        <v>695</v>
      </c>
      <c r="B235" s="10" t="s">
        <v>696</v>
      </c>
      <c r="C235" s="10" t="s">
        <v>697</v>
      </c>
      <c r="D235" s="11"/>
      <c r="E235" s="11"/>
      <c r="F235" s="11"/>
      <c r="G235" s="11"/>
      <c r="H235" s="11"/>
      <c r="I235" s="11"/>
      <c r="J235" s="11"/>
      <c r="K235" s="11"/>
      <c r="L235" s="11"/>
      <c r="M235" s="47"/>
      <c r="N235" s="47"/>
      <c r="O235" s="47"/>
    </row>
    <row r="236" spans="1:15" ht="26.4">
      <c r="A236" s="10" t="s">
        <v>698</v>
      </c>
      <c r="B236" s="10" t="s">
        <v>699</v>
      </c>
      <c r="C236" s="10" t="s">
        <v>700</v>
      </c>
      <c r="D236" s="11"/>
      <c r="E236" s="11"/>
      <c r="F236" s="11"/>
      <c r="G236" s="11"/>
      <c r="H236" s="11"/>
      <c r="I236" s="11"/>
      <c r="J236" s="11"/>
      <c r="K236" s="11"/>
      <c r="L236" s="11"/>
      <c r="M236" s="47"/>
      <c r="N236" s="47"/>
      <c r="O236" s="47"/>
    </row>
    <row r="237" spans="1:15" ht="26.4">
      <c r="A237" s="10" t="s">
        <v>701</v>
      </c>
      <c r="B237" s="10" t="s">
        <v>702</v>
      </c>
      <c r="C237" s="10" t="s">
        <v>703</v>
      </c>
      <c r="D237" s="11"/>
      <c r="E237" s="11"/>
      <c r="F237" s="11"/>
      <c r="G237" s="11"/>
      <c r="H237" s="11"/>
      <c r="I237" s="11"/>
      <c r="J237" s="11"/>
      <c r="K237" s="11"/>
      <c r="L237" s="11"/>
      <c r="M237" s="47"/>
      <c r="N237" s="47"/>
      <c r="O237" s="47"/>
    </row>
    <row r="238" spans="1:15">
      <c r="A238" s="10" t="s">
        <v>704</v>
      </c>
      <c r="B238" s="10" t="s">
        <v>705</v>
      </c>
      <c r="C238" s="10" t="s">
        <v>706</v>
      </c>
      <c r="D238" s="11"/>
      <c r="E238" s="11"/>
      <c r="F238" s="11"/>
      <c r="G238" s="11"/>
      <c r="H238" s="11"/>
      <c r="I238" s="11"/>
      <c r="J238" s="11"/>
      <c r="K238" s="11"/>
      <c r="L238" s="11"/>
      <c r="M238" s="47"/>
      <c r="N238" s="47"/>
      <c r="O238" s="47"/>
    </row>
    <row r="239" spans="1:15" ht="26.4">
      <c r="A239" s="10" t="s">
        <v>707</v>
      </c>
      <c r="B239" s="10" t="s">
        <v>708</v>
      </c>
      <c r="C239" s="10" t="s">
        <v>709</v>
      </c>
      <c r="D239" s="11"/>
      <c r="E239" s="11"/>
      <c r="F239" s="11"/>
      <c r="G239" s="11"/>
      <c r="H239" s="11"/>
      <c r="I239" s="11"/>
      <c r="J239" s="11"/>
      <c r="K239" s="11"/>
      <c r="L239" s="11"/>
      <c r="M239" s="47"/>
      <c r="N239" s="47"/>
      <c r="O239" s="47"/>
    </row>
    <row r="240" spans="1:15" ht="26.4">
      <c r="A240" s="10" t="s">
        <v>710</v>
      </c>
      <c r="B240" s="10" t="s">
        <v>711</v>
      </c>
      <c r="C240" s="10" t="s">
        <v>712</v>
      </c>
      <c r="D240" s="11"/>
      <c r="E240" s="11"/>
      <c r="F240" s="11"/>
      <c r="G240" s="11"/>
      <c r="H240" s="11"/>
      <c r="I240" s="11"/>
      <c r="J240" s="11"/>
      <c r="K240" s="11"/>
      <c r="L240" s="11"/>
      <c r="M240" s="48"/>
      <c r="N240" s="48"/>
      <c r="O240" s="48"/>
    </row>
    <row r="241" spans="1:15">
      <c r="A241" s="10" t="s">
        <v>713</v>
      </c>
      <c r="B241" s="10" t="s">
        <v>714</v>
      </c>
      <c r="C241" s="10" t="s">
        <v>715</v>
      </c>
      <c r="D241" s="11"/>
      <c r="E241" s="11"/>
      <c r="F241" s="11"/>
      <c r="G241" s="11"/>
      <c r="H241" s="11"/>
      <c r="I241" s="11"/>
      <c r="J241" s="11"/>
      <c r="K241" s="11"/>
      <c r="L241" s="11"/>
      <c r="M241" s="48"/>
      <c r="N241" s="48"/>
      <c r="O241" s="48"/>
    </row>
    <row r="242" spans="1:15">
      <c r="A242" s="10" t="s">
        <v>716</v>
      </c>
      <c r="B242" s="10" t="s">
        <v>717</v>
      </c>
      <c r="C242" s="10" t="s">
        <v>718</v>
      </c>
      <c r="D242" s="11"/>
      <c r="E242" s="11"/>
      <c r="F242" s="11"/>
      <c r="G242" s="11"/>
      <c r="H242" s="11"/>
      <c r="I242" s="11"/>
      <c r="J242" s="11"/>
      <c r="K242" s="11"/>
      <c r="L242" s="11"/>
      <c r="M242" s="48"/>
      <c r="N242" s="48"/>
      <c r="O242" s="48"/>
    </row>
    <row r="243" spans="1:15">
      <c r="A243" s="10" t="s">
        <v>719</v>
      </c>
      <c r="B243" s="10" t="s">
        <v>720</v>
      </c>
      <c r="C243" s="10" t="s">
        <v>721</v>
      </c>
      <c r="D243" s="11"/>
      <c r="E243" s="11"/>
      <c r="F243" s="11"/>
      <c r="G243" s="11"/>
      <c r="H243" s="11"/>
      <c r="I243" s="11"/>
      <c r="J243" s="11"/>
      <c r="K243" s="11"/>
      <c r="L243" s="11"/>
      <c r="M243" s="48"/>
      <c r="N243" s="48"/>
      <c r="O243" s="48"/>
    </row>
    <row r="244" spans="1:15" ht="52.8">
      <c r="A244" s="10" t="s">
        <v>722</v>
      </c>
      <c r="B244" s="10" t="s">
        <v>723</v>
      </c>
      <c r="C244" s="10" t="s">
        <v>724</v>
      </c>
      <c r="D244" s="11"/>
      <c r="E244" s="11"/>
      <c r="F244" s="11"/>
      <c r="G244" s="11"/>
      <c r="H244" s="11"/>
      <c r="I244" s="11"/>
      <c r="J244" s="11"/>
      <c r="K244" s="11"/>
      <c r="L244" s="11"/>
      <c r="M244" s="48"/>
      <c r="N244" s="48"/>
      <c r="O244" s="48"/>
    </row>
    <row r="245" spans="1:15" ht="39.6">
      <c r="A245" s="10" t="s">
        <v>725</v>
      </c>
      <c r="B245" s="10" t="s">
        <v>726</v>
      </c>
      <c r="C245" s="10" t="s">
        <v>727</v>
      </c>
      <c r="D245" s="11"/>
      <c r="E245" s="11"/>
      <c r="F245" s="11"/>
      <c r="G245" s="11"/>
      <c r="H245" s="11"/>
      <c r="I245" s="11"/>
      <c r="J245" s="11"/>
      <c r="K245" s="11"/>
      <c r="L245" s="11"/>
      <c r="M245" s="48"/>
      <c r="N245" s="48"/>
      <c r="O245" s="48"/>
    </row>
    <row r="246" spans="1:15" ht="105.6">
      <c r="A246" s="10" t="s">
        <v>728</v>
      </c>
      <c r="B246" s="10" t="s">
        <v>729</v>
      </c>
      <c r="C246" s="10" t="s">
        <v>730</v>
      </c>
      <c r="D246" s="11"/>
      <c r="E246" s="11"/>
      <c r="F246" s="11"/>
      <c r="G246" s="11"/>
      <c r="H246" s="11"/>
      <c r="I246" s="11"/>
      <c r="J246" s="11"/>
      <c r="K246" s="11"/>
      <c r="L246" s="11"/>
      <c r="M246" s="48"/>
      <c r="N246" s="48"/>
      <c r="O246" s="48"/>
    </row>
    <row r="247" spans="1:15" ht="26.4">
      <c r="A247" s="10" t="s">
        <v>731</v>
      </c>
      <c r="B247" s="10" t="s">
        <v>732</v>
      </c>
      <c r="C247" s="10" t="s">
        <v>733</v>
      </c>
      <c r="D247" s="11"/>
      <c r="E247" s="11"/>
      <c r="F247" s="11"/>
      <c r="G247" s="11"/>
      <c r="H247" s="11"/>
      <c r="I247" s="11"/>
      <c r="J247" s="11"/>
      <c r="K247" s="11"/>
      <c r="L247" s="11"/>
      <c r="M247" s="48"/>
      <c r="N247" s="48"/>
      <c r="O247" s="48"/>
    </row>
    <row r="248" spans="1:15">
      <c r="A248" s="10" t="s">
        <v>734</v>
      </c>
      <c r="B248" s="10" t="s">
        <v>735</v>
      </c>
      <c r="C248" s="10" t="s">
        <v>736</v>
      </c>
      <c r="D248" s="11"/>
      <c r="E248" s="11"/>
      <c r="F248" s="11"/>
      <c r="G248" s="11"/>
      <c r="H248" s="11"/>
      <c r="I248" s="11"/>
      <c r="J248" s="11"/>
      <c r="K248" s="11"/>
      <c r="L248" s="11"/>
      <c r="M248" s="48"/>
      <c r="N248" s="48"/>
      <c r="O248" s="48"/>
    </row>
    <row r="249" spans="1:15">
      <c r="A249" s="10" t="s">
        <v>737</v>
      </c>
      <c r="B249" s="10" t="s">
        <v>738</v>
      </c>
      <c r="C249" s="10" t="s">
        <v>739</v>
      </c>
      <c r="D249" s="11"/>
      <c r="E249" s="11"/>
      <c r="F249" s="11"/>
      <c r="G249" s="11"/>
      <c r="H249" s="11"/>
      <c r="I249" s="11"/>
      <c r="J249" s="11"/>
      <c r="K249" s="11"/>
      <c r="L249" s="11"/>
      <c r="M249" s="48"/>
      <c r="N249" s="48"/>
      <c r="O249" s="48"/>
    </row>
    <row r="250" spans="1:15">
      <c r="A250" s="10" t="s">
        <v>740</v>
      </c>
      <c r="B250" s="10" t="s">
        <v>741</v>
      </c>
      <c r="C250" s="10" t="s">
        <v>742</v>
      </c>
      <c r="D250" s="11"/>
      <c r="E250" s="11"/>
      <c r="F250" s="11"/>
      <c r="G250" s="11"/>
      <c r="H250" s="11"/>
      <c r="I250" s="11"/>
      <c r="J250" s="11"/>
      <c r="K250" s="11"/>
      <c r="L250" s="11"/>
      <c r="M250" s="48"/>
      <c r="N250" s="48"/>
      <c r="O250" s="48"/>
    </row>
    <row r="251" spans="1:15" ht="79.2">
      <c r="A251" s="10" t="s">
        <v>743</v>
      </c>
      <c r="B251" s="10" t="s">
        <v>744</v>
      </c>
      <c r="C251" s="10" t="s">
        <v>745</v>
      </c>
      <c r="D251" s="11"/>
      <c r="E251" s="11"/>
      <c r="F251" s="11"/>
      <c r="G251" s="11"/>
      <c r="H251" s="11"/>
      <c r="I251" s="11"/>
      <c r="J251" s="11"/>
      <c r="K251" s="11"/>
      <c r="L251" s="11"/>
      <c r="M251" s="48"/>
      <c r="N251" s="48"/>
      <c r="O251" s="48"/>
    </row>
    <row r="252" spans="1:15" ht="26.4">
      <c r="A252" s="10" t="s">
        <v>746</v>
      </c>
      <c r="B252" s="10" t="s">
        <v>747</v>
      </c>
      <c r="C252" s="10" t="s">
        <v>748</v>
      </c>
      <c r="D252" s="11"/>
      <c r="E252" s="11"/>
      <c r="F252" s="11"/>
      <c r="G252" s="11"/>
      <c r="H252" s="11"/>
      <c r="I252" s="11"/>
      <c r="J252" s="11"/>
      <c r="K252" s="11"/>
      <c r="L252" s="11"/>
      <c r="M252" s="48"/>
      <c r="N252" s="48"/>
      <c r="O252" s="48"/>
    </row>
    <row r="253" spans="1:15" ht="39.6">
      <c r="A253" s="10" t="s">
        <v>749</v>
      </c>
      <c r="B253" s="10" t="s">
        <v>750</v>
      </c>
      <c r="C253" s="10" t="s">
        <v>751</v>
      </c>
      <c r="D253" s="11"/>
      <c r="E253" s="11"/>
      <c r="F253" s="11"/>
      <c r="G253" s="11"/>
      <c r="H253" s="11"/>
      <c r="I253" s="11"/>
      <c r="J253" s="11"/>
      <c r="K253" s="11"/>
      <c r="L253" s="11"/>
      <c r="M253" s="48"/>
      <c r="N253" s="48"/>
      <c r="O253" s="48"/>
    </row>
    <row r="254" spans="1:15" ht="26.4">
      <c r="A254" s="10" t="s">
        <v>752</v>
      </c>
      <c r="B254" s="10" t="s">
        <v>753</v>
      </c>
      <c r="C254" s="10" t="s">
        <v>754</v>
      </c>
      <c r="D254" s="11"/>
      <c r="E254" s="11"/>
      <c r="F254" s="11"/>
      <c r="G254" s="11"/>
      <c r="H254" s="11"/>
      <c r="I254" s="11"/>
      <c r="J254" s="11"/>
      <c r="K254" s="11"/>
      <c r="L254" s="11"/>
      <c r="M254" s="48"/>
      <c r="N254" s="48"/>
      <c r="O254" s="48"/>
    </row>
    <row r="255" spans="1:15">
      <c r="A255" s="10" t="s">
        <v>755</v>
      </c>
      <c r="B255" s="10" t="s">
        <v>756</v>
      </c>
      <c r="C255" s="10" t="s">
        <v>757</v>
      </c>
      <c r="D255" s="11"/>
      <c r="E255" s="11"/>
      <c r="F255" s="11"/>
      <c r="G255" s="11"/>
      <c r="H255" s="11"/>
      <c r="I255" s="11"/>
      <c r="J255" s="11"/>
      <c r="K255" s="11"/>
      <c r="L255" s="11"/>
      <c r="M255" s="48"/>
      <c r="N255" s="48"/>
      <c r="O255" s="48"/>
    </row>
    <row r="256" spans="1:15" ht="39.6">
      <c r="A256" s="10" t="s">
        <v>758</v>
      </c>
      <c r="B256" s="10" t="s">
        <v>759</v>
      </c>
      <c r="C256" s="10" t="s">
        <v>760</v>
      </c>
      <c r="D256" s="11"/>
      <c r="E256" s="11"/>
      <c r="F256" s="11"/>
      <c r="G256" s="11"/>
      <c r="H256" s="11"/>
      <c r="I256" s="11"/>
      <c r="J256" s="11"/>
      <c r="K256" s="11"/>
      <c r="L256" s="11"/>
      <c r="M256" s="48"/>
      <c r="N256" s="48"/>
      <c r="O256" s="48"/>
    </row>
    <row r="257" spans="1:15" ht="26.4">
      <c r="A257" s="10" t="s">
        <v>761</v>
      </c>
      <c r="B257" s="10" t="s">
        <v>762</v>
      </c>
      <c r="C257" s="10" t="s">
        <v>763</v>
      </c>
      <c r="D257" s="11"/>
      <c r="E257" s="11"/>
      <c r="F257" s="11"/>
      <c r="G257" s="11"/>
      <c r="H257" s="11"/>
      <c r="I257" s="11"/>
      <c r="J257" s="11"/>
      <c r="K257" s="11"/>
      <c r="L257" s="11"/>
      <c r="M257" s="48"/>
      <c r="N257" s="48"/>
      <c r="O257" s="48"/>
    </row>
    <row r="258" spans="1:15" ht="26.4">
      <c r="A258" s="10" t="s">
        <v>764</v>
      </c>
      <c r="B258" s="10" t="s">
        <v>765</v>
      </c>
      <c r="C258" s="10" t="s">
        <v>766</v>
      </c>
      <c r="D258" s="11"/>
      <c r="E258" s="11"/>
      <c r="F258" s="11"/>
      <c r="G258" s="11"/>
      <c r="H258" s="11"/>
      <c r="I258" s="11"/>
      <c r="J258" s="11"/>
      <c r="K258" s="11"/>
      <c r="L258" s="11"/>
      <c r="M258" s="48"/>
      <c r="N258" s="48"/>
      <c r="O258" s="48"/>
    </row>
    <row r="259" spans="1:15">
      <c r="A259" s="10" t="s">
        <v>767</v>
      </c>
      <c r="B259" s="10" t="s">
        <v>768</v>
      </c>
      <c r="C259" s="10" t="s">
        <v>769</v>
      </c>
      <c r="D259" s="11"/>
      <c r="E259" s="11"/>
      <c r="F259" s="11"/>
      <c r="G259" s="11"/>
      <c r="H259" s="11"/>
      <c r="I259" s="11"/>
      <c r="J259" s="11"/>
      <c r="K259" s="11"/>
      <c r="L259" s="11"/>
      <c r="M259" s="48"/>
      <c r="N259" s="48"/>
      <c r="O259" s="48"/>
    </row>
    <row r="260" spans="1:15">
      <c r="A260" s="10" t="s">
        <v>770</v>
      </c>
      <c r="B260" s="10" t="s">
        <v>771</v>
      </c>
      <c r="C260" s="10" t="s">
        <v>772</v>
      </c>
      <c r="D260" s="11"/>
      <c r="E260" s="11"/>
      <c r="F260" s="11"/>
      <c r="G260" s="11"/>
      <c r="H260" s="11"/>
      <c r="I260" s="11"/>
      <c r="J260" s="11"/>
      <c r="K260" s="11"/>
      <c r="L260" s="11"/>
      <c r="M260" s="48"/>
      <c r="N260" s="48"/>
      <c r="O260" s="48"/>
    </row>
    <row r="261" spans="1:15">
      <c r="A261" s="10" t="s">
        <v>773</v>
      </c>
      <c r="B261" s="10" t="s">
        <v>774</v>
      </c>
      <c r="C261" s="10" t="s">
        <v>775</v>
      </c>
      <c r="D261" s="11"/>
      <c r="E261" s="11"/>
      <c r="F261" s="11"/>
      <c r="G261" s="11"/>
      <c r="H261" s="11"/>
      <c r="I261" s="11"/>
      <c r="J261" s="11"/>
      <c r="K261" s="11"/>
      <c r="L261" s="11"/>
      <c r="M261" s="48"/>
      <c r="N261" s="48"/>
      <c r="O261" s="48"/>
    </row>
    <row r="262" spans="1:15" ht="26.4">
      <c r="A262" s="10" t="s">
        <v>776</v>
      </c>
      <c r="B262" s="10" t="s">
        <v>777</v>
      </c>
      <c r="C262" s="10" t="s">
        <v>778</v>
      </c>
      <c r="D262" s="11"/>
      <c r="E262" s="11"/>
      <c r="F262" s="11"/>
      <c r="G262" s="11"/>
      <c r="H262" s="11"/>
      <c r="I262" s="11"/>
      <c r="J262" s="11"/>
      <c r="K262" s="11"/>
      <c r="L262" s="11"/>
      <c r="M262" s="48"/>
      <c r="N262" s="48"/>
      <c r="O262" s="48"/>
    </row>
    <row r="263" spans="1:15">
      <c r="A263" s="10" t="s">
        <v>779</v>
      </c>
      <c r="B263" s="10" t="s">
        <v>780</v>
      </c>
      <c r="C263" s="10" t="s">
        <v>781</v>
      </c>
      <c r="D263" s="11"/>
      <c r="E263" s="11"/>
      <c r="F263" s="11"/>
      <c r="G263" s="11"/>
      <c r="H263" s="11"/>
      <c r="I263" s="11"/>
      <c r="J263" s="11"/>
      <c r="K263" s="11"/>
      <c r="L263" s="11"/>
      <c r="M263" s="48"/>
      <c r="N263" s="48"/>
      <c r="O263" s="48"/>
    </row>
    <row r="264" spans="1:15">
      <c r="A264" s="10" t="s">
        <v>782</v>
      </c>
      <c r="B264" s="10" t="s">
        <v>783</v>
      </c>
      <c r="C264" s="10" t="s">
        <v>784</v>
      </c>
      <c r="D264" s="11"/>
      <c r="E264" s="11"/>
      <c r="F264" s="11"/>
      <c r="G264" s="11"/>
      <c r="H264" s="11"/>
      <c r="I264" s="11"/>
      <c r="J264" s="11"/>
      <c r="K264" s="11"/>
      <c r="L264" s="11"/>
      <c r="M264" s="48"/>
      <c r="N264" s="48"/>
      <c r="O264" s="48"/>
    </row>
    <row r="265" spans="1:15">
      <c r="A265" s="12" t="s">
        <v>785</v>
      </c>
      <c r="B265" s="12" t="s">
        <v>786</v>
      </c>
      <c r="C265" s="12" t="s">
        <v>787</v>
      </c>
      <c r="D265" s="13"/>
      <c r="E265" s="13"/>
      <c r="F265" s="13"/>
      <c r="G265" s="13"/>
      <c r="H265" s="13"/>
      <c r="I265" s="13"/>
      <c r="J265" s="13"/>
      <c r="K265" s="13"/>
      <c r="L265" s="13"/>
      <c r="M265" s="48"/>
      <c r="N265" s="48"/>
      <c r="O265" s="48"/>
    </row>
  </sheetData>
  <mergeCells count="15">
    <mergeCell ref="O8:O9"/>
    <mergeCell ref="D8:D9"/>
    <mergeCell ref="E8:E9"/>
    <mergeCell ref="F8:F9"/>
    <mergeCell ref="G8:G9"/>
    <mergeCell ref="J8:J9"/>
    <mergeCell ref="K8:N8"/>
    <mergeCell ref="A6:A9"/>
    <mergeCell ref="B6:B9"/>
    <mergeCell ref="C6:C9"/>
    <mergeCell ref="D6:O6"/>
    <mergeCell ref="D7:G7"/>
    <mergeCell ref="H7:H9"/>
    <mergeCell ref="I7:I9"/>
    <mergeCell ref="J7:O7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X293"/>
  <sheetViews>
    <sheetView tabSelected="1" topLeftCell="A244" workbookViewId="0">
      <selection activeCell="Q277" sqref="Q277"/>
    </sheetView>
  </sheetViews>
  <sheetFormatPr defaultRowHeight="13.2"/>
  <cols>
    <col min="1" max="1" width="32.77734375" style="38" customWidth="1"/>
    <col min="2" max="3" width="8.88671875" style="37"/>
    <col min="21" max="21" width="12.5546875" customWidth="1"/>
  </cols>
  <sheetData>
    <row r="1" spans="1:24">
      <c r="A1" s="36"/>
    </row>
    <row r="2" spans="1:24">
      <c r="A2" s="36" t="s">
        <v>822</v>
      </c>
    </row>
    <row r="3" spans="1:24">
      <c r="A3" s="36" t="s">
        <v>23</v>
      </c>
    </row>
    <row r="4" spans="1:24">
      <c r="A4" s="36"/>
    </row>
    <row r="6" spans="1:24">
      <c r="A6" s="66" t="s">
        <v>9</v>
      </c>
      <c r="B6" s="66" t="s">
        <v>823</v>
      </c>
      <c r="C6" s="66" t="s">
        <v>824</v>
      </c>
      <c r="D6" s="57" t="s">
        <v>825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Q6" s="74"/>
      <c r="R6" s="74"/>
      <c r="S6" s="74"/>
      <c r="T6" s="74"/>
      <c r="U6" s="74"/>
      <c r="V6" s="74"/>
      <c r="W6" s="74"/>
      <c r="X6" s="74"/>
    </row>
    <row r="7" spans="1:24">
      <c r="A7" s="67"/>
      <c r="B7" s="67"/>
      <c r="C7" s="67"/>
      <c r="D7" s="57" t="s">
        <v>11</v>
      </c>
      <c r="E7" s="57"/>
      <c r="F7" s="57"/>
      <c r="G7" s="57"/>
      <c r="H7" s="57" t="s">
        <v>15</v>
      </c>
      <c r="I7" s="57" t="s">
        <v>826</v>
      </c>
      <c r="J7" s="69" t="s">
        <v>3</v>
      </c>
      <c r="K7" s="70"/>
      <c r="L7" s="70"/>
      <c r="M7" s="70"/>
      <c r="N7" s="70"/>
      <c r="O7" s="71"/>
      <c r="P7" s="39"/>
      <c r="Q7" s="74" t="s">
        <v>840</v>
      </c>
      <c r="R7" s="74"/>
      <c r="S7" s="74"/>
      <c r="T7" s="74"/>
      <c r="U7" s="74"/>
      <c r="V7" s="74"/>
      <c r="W7" s="74"/>
      <c r="X7" s="74"/>
    </row>
    <row r="8" spans="1:24">
      <c r="A8" s="67"/>
      <c r="B8" s="67"/>
      <c r="C8" s="67"/>
      <c r="D8" s="57" t="s">
        <v>16</v>
      </c>
      <c r="E8" s="57" t="s">
        <v>17</v>
      </c>
      <c r="F8" s="57" t="s">
        <v>827</v>
      </c>
      <c r="G8" s="57" t="s">
        <v>828</v>
      </c>
      <c r="H8" s="57"/>
      <c r="I8" s="57"/>
      <c r="J8" s="57" t="s">
        <v>5</v>
      </c>
      <c r="K8" s="57" t="s">
        <v>4</v>
      </c>
      <c r="L8" s="57"/>
      <c r="M8" s="57"/>
      <c r="N8" s="57"/>
      <c r="O8" s="72" t="s">
        <v>829</v>
      </c>
      <c r="P8" s="39"/>
      <c r="Q8" s="74"/>
      <c r="R8" s="74"/>
      <c r="S8" s="74"/>
      <c r="T8" s="74"/>
      <c r="U8" s="74"/>
      <c r="V8" s="74"/>
      <c r="W8" s="74"/>
      <c r="X8" s="74"/>
    </row>
    <row r="9" spans="1:24" ht="84">
      <c r="A9" s="68"/>
      <c r="B9" s="68"/>
      <c r="C9" s="68"/>
      <c r="D9" s="57"/>
      <c r="E9" s="57"/>
      <c r="F9" s="57"/>
      <c r="G9" s="57"/>
      <c r="H9" s="57"/>
      <c r="I9" s="57"/>
      <c r="J9" s="57"/>
      <c r="K9" s="14" t="s">
        <v>830</v>
      </c>
      <c r="L9" s="14" t="s">
        <v>831</v>
      </c>
      <c r="M9" s="14" t="s">
        <v>832</v>
      </c>
      <c r="N9" s="40" t="s">
        <v>833</v>
      </c>
      <c r="O9" s="73"/>
      <c r="P9" s="39"/>
      <c r="Q9" s="35" t="s">
        <v>834</v>
      </c>
      <c r="R9" s="35" t="s">
        <v>842</v>
      </c>
      <c r="S9" s="35" t="s">
        <v>835</v>
      </c>
      <c r="T9" s="35" t="s">
        <v>841</v>
      </c>
      <c r="U9" s="35" t="s">
        <v>836</v>
      </c>
      <c r="V9" s="35" t="s">
        <v>837</v>
      </c>
      <c r="W9" s="35" t="s">
        <v>839</v>
      </c>
      <c r="X9" s="35" t="s">
        <v>838</v>
      </c>
    </row>
    <row r="10" spans="1:24">
      <c r="A10" s="41">
        <v>1</v>
      </c>
      <c r="B10" s="42">
        <v>2</v>
      </c>
      <c r="C10" s="42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8">
        <v>9</v>
      </c>
      <c r="J10" s="3">
        <v>10</v>
      </c>
      <c r="K10" s="3">
        <v>11</v>
      </c>
      <c r="L10" s="3">
        <v>12</v>
      </c>
      <c r="M10" s="43">
        <v>13</v>
      </c>
      <c r="N10" s="44">
        <v>14</v>
      </c>
      <c r="O10" s="45">
        <v>15</v>
      </c>
      <c r="P10" s="46"/>
    </row>
    <row r="11" spans="1:24">
      <c r="A11" s="10" t="s">
        <v>16</v>
      </c>
      <c r="B11" s="10" t="s">
        <v>24</v>
      </c>
      <c r="C11" s="10" t="s">
        <v>25</v>
      </c>
      <c r="D11" s="11">
        <f>-'т.2020 выгрузка'!D11</f>
        <v>0</v>
      </c>
      <c r="E11" s="11">
        <f>-'т.2020 выгрузка'!E11</f>
        <v>0</v>
      </c>
      <c r="F11" s="11">
        <f>-'т.2020 выгрузка'!F11</f>
        <v>0</v>
      </c>
      <c r="G11" s="11">
        <f>-'т.2020 выгрузка'!G11</f>
        <v>0</v>
      </c>
      <c r="H11" s="11">
        <f>-'т.2020 выгрузка'!H11</f>
        <v>0</v>
      </c>
      <c r="I11" s="11">
        <f>-'т.2020 выгрузка'!I11</f>
        <v>0</v>
      </c>
      <c r="J11" s="11">
        <f>-'т.2020 выгрузка'!J11</f>
        <v>0</v>
      </c>
      <c r="K11" s="11">
        <f>-'т.2020 выгрузка'!K11</f>
        <v>0</v>
      </c>
      <c r="L11" s="11">
        <f>-'т.2020 выгрузка'!L11</f>
        <v>0</v>
      </c>
      <c r="M11" s="11">
        <f>-'т.2020 выгрузка'!M11</f>
        <v>0</v>
      </c>
      <c r="N11" s="11">
        <f>-'т.2020 выгрузка'!N11</f>
        <v>0</v>
      </c>
      <c r="O11" s="11">
        <f>-'т.2020 выгрузка'!O11</f>
        <v>0</v>
      </c>
      <c r="Q11" s="48">
        <f>D11-E11</f>
        <v>0</v>
      </c>
      <c r="R11" s="48">
        <f>D11-G11</f>
        <v>0</v>
      </c>
      <c r="S11" s="48">
        <f>E11-F11</f>
        <v>0</v>
      </c>
      <c r="T11" s="48">
        <f>H11-I11</f>
        <v>0</v>
      </c>
      <c r="U11" s="48">
        <f>J11-K11-M11</f>
        <v>0</v>
      </c>
      <c r="V11" s="48">
        <f>K11-L11</f>
        <v>0</v>
      </c>
      <c r="W11" s="48">
        <f>N11-O11</f>
        <v>0</v>
      </c>
      <c r="X11" s="48">
        <f>J11-O11</f>
        <v>0</v>
      </c>
    </row>
    <row r="12" spans="1:24" ht="26.4">
      <c r="A12" s="10" t="s">
        <v>26</v>
      </c>
      <c r="B12" s="10" t="s">
        <v>27</v>
      </c>
      <c r="C12" s="10" t="s">
        <v>28</v>
      </c>
      <c r="D12" s="11">
        <f>-'т.2020 выгрузка'!D12</f>
        <v>0</v>
      </c>
      <c r="E12" s="11">
        <f>-'т.2020 выгрузка'!E12</f>
        <v>0</v>
      </c>
      <c r="F12" s="11">
        <f>-'т.2020 выгрузка'!F12</f>
        <v>0</v>
      </c>
      <c r="G12" s="11">
        <f>-'т.2020 выгрузка'!G12</f>
        <v>0</v>
      </c>
      <c r="H12" s="11">
        <f>-'т.2020 выгрузка'!H12</f>
        <v>0</v>
      </c>
      <c r="I12" s="11">
        <f>-'т.2020 выгрузка'!I12</f>
        <v>0</v>
      </c>
      <c r="J12" s="11">
        <f>-'т.2020 выгрузка'!J12</f>
        <v>0</v>
      </c>
      <c r="K12" s="11">
        <f>-'т.2020 выгрузка'!K12</f>
        <v>0</v>
      </c>
      <c r="L12" s="11">
        <f>-'т.2020 выгрузка'!L12</f>
        <v>0</v>
      </c>
      <c r="M12" s="11">
        <f>-'т.2020 выгрузка'!M12</f>
        <v>0</v>
      </c>
      <c r="N12" s="11">
        <f>-'т.2020 выгрузка'!N12</f>
        <v>0</v>
      </c>
      <c r="O12" s="11">
        <f>-'т.2020 выгрузка'!O12</f>
        <v>0</v>
      </c>
      <c r="Q12" s="48">
        <f t="shared" ref="Q12:Q75" si="0">D12-E12</f>
        <v>0</v>
      </c>
      <c r="R12" s="48">
        <f t="shared" ref="R12:R79" si="1">D12-G12</f>
        <v>0</v>
      </c>
      <c r="S12" s="48">
        <f t="shared" ref="S12:S75" si="2">E12-F12</f>
        <v>0</v>
      </c>
      <c r="T12" s="48">
        <f t="shared" ref="T12:T75" si="3">H12-I12</f>
        <v>0</v>
      </c>
      <c r="U12" s="48">
        <f t="shared" ref="U12:U75" si="4">J12-K12-M12</f>
        <v>0</v>
      </c>
      <c r="V12" s="48">
        <f t="shared" ref="V12:V75" si="5">K12-L12</f>
        <v>0</v>
      </c>
      <c r="W12" s="48">
        <f t="shared" ref="W12:W75" si="6">N12-O12</f>
        <v>0</v>
      </c>
      <c r="X12" s="48">
        <f t="shared" ref="X12:X75" si="7">J12-O12</f>
        <v>0</v>
      </c>
    </row>
    <row r="13" spans="1:24">
      <c r="A13" s="10" t="s">
        <v>29</v>
      </c>
      <c r="B13" s="10" t="s">
        <v>30</v>
      </c>
      <c r="C13" s="10" t="s">
        <v>31</v>
      </c>
      <c r="D13" s="11">
        <f>-'т.2020 выгрузка'!D13</f>
        <v>0</v>
      </c>
      <c r="E13" s="11">
        <f>-'т.2020 выгрузка'!E13</f>
        <v>0</v>
      </c>
      <c r="F13" s="11">
        <f>-'т.2020 выгрузка'!F13</f>
        <v>0</v>
      </c>
      <c r="G13" s="11">
        <f>-'т.2020 выгрузка'!G13</f>
        <v>0</v>
      </c>
      <c r="H13" s="11">
        <f>-'т.2020 выгрузка'!H13</f>
        <v>0</v>
      </c>
      <c r="I13" s="11">
        <f>-'т.2020 выгрузка'!I13</f>
        <v>0</v>
      </c>
      <c r="J13" s="11">
        <f>-'т.2020 выгрузка'!J13</f>
        <v>0</v>
      </c>
      <c r="K13" s="11">
        <f>-'т.2020 выгрузка'!K13</f>
        <v>0</v>
      </c>
      <c r="L13" s="11">
        <f>-'т.2020 выгрузка'!L13</f>
        <v>0</v>
      </c>
      <c r="M13" s="11">
        <f>-'т.2020 выгрузка'!M13</f>
        <v>0</v>
      </c>
      <c r="N13" s="11">
        <f>-'т.2020 выгрузка'!N13</f>
        <v>0</v>
      </c>
      <c r="O13" s="11">
        <f>-'т.2020 выгрузка'!O13</f>
        <v>0</v>
      </c>
      <c r="Q13" s="48">
        <f t="shared" si="0"/>
        <v>0</v>
      </c>
      <c r="R13" s="48">
        <f t="shared" si="1"/>
        <v>0</v>
      </c>
      <c r="S13" s="48">
        <f t="shared" si="2"/>
        <v>0</v>
      </c>
      <c r="T13" s="48">
        <f t="shared" si="3"/>
        <v>0</v>
      </c>
      <c r="U13" s="48">
        <f t="shared" si="4"/>
        <v>0</v>
      </c>
      <c r="V13" s="48">
        <f t="shared" si="5"/>
        <v>0</v>
      </c>
      <c r="W13" s="48">
        <f t="shared" si="6"/>
        <v>0</v>
      </c>
      <c r="X13" s="48">
        <f t="shared" si="7"/>
        <v>0</v>
      </c>
    </row>
    <row r="14" spans="1:24">
      <c r="A14" s="10" t="s">
        <v>32</v>
      </c>
      <c r="B14" s="10" t="s">
        <v>33</v>
      </c>
      <c r="C14" s="10" t="s">
        <v>34</v>
      </c>
      <c r="D14" s="11">
        <f>-'т.2020 выгрузка'!D14</f>
        <v>0</v>
      </c>
      <c r="E14" s="11">
        <f>-'т.2020 выгрузка'!E14</f>
        <v>0</v>
      </c>
      <c r="F14" s="11">
        <f>-'т.2020 выгрузка'!F14</f>
        <v>0</v>
      </c>
      <c r="G14" s="11">
        <f>-'т.2020 выгрузка'!G14</f>
        <v>0</v>
      </c>
      <c r="H14" s="11">
        <f>-'т.2020 выгрузка'!H14</f>
        <v>0</v>
      </c>
      <c r="I14" s="11">
        <f>-'т.2020 выгрузка'!I14</f>
        <v>0</v>
      </c>
      <c r="J14" s="11">
        <f>-'т.2020 выгрузка'!J14</f>
        <v>0</v>
      </c>
      <c r="K14" s="11">
        <f>-'т.2020 выгрузка'!K14</f>
        <v>0</v>
      </c>
      <c r="L14" s="11">
        <f>-'т.2020 выгрузка'!L14</f>
        <v>0</v>
      </c>
      <c r="M14" s="11">
        <f>-'т.2020 выгрузка'!M14</f>
        <v>0</v>
      </c>
      <c r="N14" s="11">
        <f>-'т.2020 выгрузка'!N14</f>
        <v>0</v>
      </c>
      <c r="O14" s="11">
        <f>-'т.2020 выгрузка'!O14</f>
        <v>0</v>
      </c>
      <c r="Q14" s="48">
        <f t="shared" si="0"/>
        <v>0</v>
      </c>
      <c r="R14" s="48">
        <f t="shared" si="1"/>
        <v>0</v>
      </c>
      <c r="S14" s="48">
        <f t="shared" si="2"/>
        <v>0</v>
      </c>
      <c r="T14" s="48">
        <f t="shared" si="3"/>
        <v>0</v>
      </c>
      <c r="U14" s="48">
        <f t="shared" si="4"/>
        <v>0</v>
      </c>
      <c r="V14" s="48">
        <f t="shared" si="5"/>
        <v>0</v>
      </c>
      <c r="W14" s="48">
        <f t="shared" si="6"/>
        <v>0</v>
      </c>
      <c r="X14" s="48">
        <f t="shared" si="7"/>
        <v>0</v>
      </c>
    </row>
    <row r="15" spans="1:24">
      <c r="A15" s="10" t="s">
        <v>35</v>
      </c>
      <c r="B15" s="10" t="s">
        <v>36</v>
      </c>
      <c r="C15" s="10" t="s">
        <v>37</v>
      </c>
      <c r="D15" s="11">
        <f>-'т.2020 выгрузка'!D15</f>
        <v>0</v>
      </c>
      <c r="E15" s="11">
        <f>-'т.2020 выгрузка'!E15</f>
        <v>0</v>
      </c>
      <c r="F15" s="11">
        <f>-'т.2020 выгрузка'!F15</f>
        <v>0</v>
      </c>
      <c r="G15" s="11">
        <f>-'т.2020 выгрузка'!G15</f>
        <v>0</v>
      </c>
      <c r="H15" s="11">
        <f>-'т.2020 выгрузка'!H15</f>
        <v>0</v>
      </c>
      <c r="I15" s="11">
        <f>-'т.2020 выгрузка'!I15</f>
        <v>0</v>
      </c>
      <c r="J15" s="11">
        <f>-'т.2020 выгрузка'!J15</f>
        <v>0</v>
      </c>
      <c r="K15" s="11">
        <f>-'т.2020 выгрузка'!K15</f>
        <v>0</v>
      </c>
      <c r="L15" s="11">
        <f>-'т.2020 выгрузка'!L15</f>
        <v>0</v>
      </c>
      <c r="M15" s="11">
        <f>-'т.2020 выгрузка'!M15</f>
        <v>0</v>
      </c>
      <c r="N15" s="11">
        <f>-'т.2020 выгрузка'!N15</f>
        <v>0</v>
      </c>
      <c r="O15" s="11">
        <f>-'т.2020 выгрузка'!O15</f>
        <v>0</v>
      </c>
      <c r="Q15" s="48">
        <f t="shared" si="0"/>
        <v>0</v>
      </c>
      <c r="R15" s="48">
        <f t="shared" si="1"/>
        <v>0</v>
      </c>
      <c r="S15" s="48">
        <f t="shared" si="2"/>
        <v>0</v>
      </c>
      <c r="T15" s="48">
        <f t="shared" si="3"/>
        <v>0</v>
      </c>
      <c r="U15" s="48">
        <f t="shared" si="4"/>
        <v>0</v>
      </c>
      <c r="V15" s="48">
        <f t="shared" si="5"/>
        <v>0</v>
      </c>
      <c r="W15" s="48">
        <f t="shared" si="6"/>
        <v>0</v>
      </c>
      <c r="X15" s="48">
        <f t="shared" si="7"/>
        <v>0</v>
      </c>
    </row>
    <row r="16" spans="1:24">
      <c r="A16" s="10" t="s">
        <v>38</v>
      </c>
      <c r="B16" s="10" t="s">
        <v>39</v>
      </c>
      <c r="C16" s="10" t="s">
        <v>40</v>
      </c>
      <c r="D16" s="11">
        <f>-'т.2020 выгрузка'!D16</f>
        <v>0</v>
      </c>
      <c r="E16" s="11">
        <f>-'т.2020 выгрузка'!E16</f>
        <v>0</v>
      </c>
      <c r="F16" s="11">
        <f>-'т.2020 выгрузка'!F16</f>
        <v>0</v>
      </c>
      <c r="G16" s="11">
        <f>-'т.2020 выгрузка'!G16</f>
        <v>0</v>
      </c>
      <c r="H16" s="11">
        <f>-'т.2020 выгрузка'!H16</f>
        <v>0</v>
      </c>
      <c r="I16" s="11">
        <f>-'т.2020 выгрузка'!I16</f>
        <v>0</v>
      </c>
      <c r="J16" s="11">
        <f>-'т.2020 выгрузка'!J16</f>
        <v>0</v>
      </c>
      <c r="K16" s="11">
        <f>-'т.2020 выгрузка'!K16</f>
        <v>0</v>
      </c>
      <c r="L16" s="11">
        <f>-'т.2020 выгрузка'!L16</f>
        <v>0</v>
      </c>
      <c r="M16" s="11">
        <f>-'т.2020 выгрузка'!M16</f>
        <v>0</v>
      </c>
      <c r="N16" s="11">
        <f>-'т.2020 выгрузка'!N16</f>
        <v>0</v>
      </c>
      <c r="O16" s="11">
        <f>-'т.2020 выгрузка'!O16</f>
        <v>0</v>
      </c>
      <c r="Q16" s="48">
        <f t="shared" si="0"/>
        <v>0</v>
      </c>
      <c r="R16" s="48">
        <f t="shared" si="1"/>
        <v>0</v>
      </c>
      <c r="S16" s="48">
        <f t="shared" si="2"/>
        <v>0</v>
      </c>
      <c r="T16" s="48">
        <f t="shared" si="3"/>
        <v>0</v>
      </c>
      <c r="U16" s="48">
        <f t="shared" si="4"/>
        <v>0</v>
      </c>
      <c r="V16" s="48">
        <f t="shared" si="5"/>
        <v>0</v>
      </c>
      <c r="W16" s="48">
        <f t="shared" si="6"/>
        <v>0</v>
      </c>
      <c r="X16" s="48">
        <f t="shared" si="7"/>
        <v>0</v>
      </c>
    </row>
    <row r="17" spans="1:24" ht="26.4">
      <c r="A17" s="10" t="s">
        <v>41</v>
      </c>
      <c r="B17" s="10" t="s">
        <v>42</v>
      </c>
      <c r="C17" s="10" t="s">
        <v>43</v>
      </c>
      <c r="D17" s="11">
        <f>-'т.2020 выгрузка'!D17</f>
        <v>0</v>
      </c>
      <c r="E17" s="11">
        <f>-'т.2020 выгрузка'!E17</f>
        <v>0</v>
      </c>
      <c r="F17" s="11">
        <f>-'т.2020 выгрузка'!F17</f>
        <v>0</v>
      </c>
      <c r="G17" s="11">
        <f>-'т.2020 выгрузка'!G17</f>
        <v>0</v>
      </c>
      <c r="H17" s="11">
        <f>-'т.2020 выгрузка'!H17</f>
        <v>0</v>
      </c>
      <c r="I17" s="11">
        <f>-'т.2020 выгрузка'!I17</f>
        <v>0</v>
      </c>
      <c r="J17" s="11">
        <f>-'т.2020 выгрузка'!J17</f>
        <v>0</v>
      </c>
      <c r="K17" s="11">
        <f>-'т.2020 выгрузка'!K17</f>
        <v>0</v>
      </c>
      <c r="L17" s="11">
        <f>-'т.2020 выгрузка'!L17</f>
        <v>0</v>
      </c>
      <c r="M17" s="11">
        <f>-'т.2020 выгрузка'!M17</f>
        <v>0</v>
      </c>
      <c r="N17" s="11">
        <f>-'т.2020 выгрузка'!N17</f>
        <v>0</v>
      </c>
      <c r="O17" s="11">
        <f>-'т.2020 выгрузка'!O17</f>
        <v>0</v>
      </c>
      <c r="Q17" s="48">
        <f t="shared" si="0"/>
        <v>0</v>
      </c>
      <c r="R17" s="48">
        <f t="shared" si="1"/>
        <v>0</v>
      </c>
      <c r="S17" s="48">
        <f t="shared" si="2"/>
        <v>0</v>
      </c>
      <c r="T17" s="48">
        <f t="shared" si="3"/>
        <v>0</v>
      </c>
      <c r="U17" s="48">
        <f t="shared" si="4"/>
        <v>0</v>
      </c>
      <c r="V17" s="48">
        <f t="shared" si="5"/>
        <v>0</v>
      </c>
      <c r="W17" s="48">
        <f t="shared" si="6"/>
        <v>0</v>
      </c>
      <c r="X17" s="48">
        <f t="shared" si="7"/>
        <v>0</v>
      </c>
    </row>
    <row r="18" spans="1:24">
      <c r="A18" s="10" t="s">
        <v>44</v>
      </c>
      <c r="B18" s="10" t="s">
        <v>45</v>
      </c>
      <c r="C18" s="10" t="s">
        <v>46</v>
      </c>
      <c r="D18" s="11">
        <f>-'т.2020 выгрузка'!D18</f>
        <v>0</v>
      </c>
      <c r="E18" s="11">
        <f>-'т.2020 выгрузка'!E18</f>
        <v>0</v>
      </c>
      <c r="F18" s="11">
        <f>-'т.2020 выгрузка'!F18</f>
        <v>0</v>
      </c>
      <c r="G18" s="11">
        <f>-'т.2020 выгрузка'!G18</f>
        <v>0</v>
      </c>
      <c r="H18" s="11">
        <f>-'т.2020 выгрузка'!H18</f>
        <v>0</v>
      </c>
      <c r="I18" s="11">
        <f>-'т.2020 выгрузка'!I18</f>
        <v>0</v>
      </c>
      <c r="J18" s="11">
        <f>-'т.2020 выгрузка'!J18</f>
        <v>0</v>
      </c>
      <c r="K18" s="11">
        <f>-'т.2020 выгрузка'!K18</f>
        <v>0</v>
      </c>
      <c r="L18" s="11">
        <f>-'т.2020 выгрузка'!L18</f>
        <v>0</v>
      </c>
      <c r="M18" s="11">
        <f>-'т.2020 выгрузка'!M18</f>
        <v>0</v>
      </c>
      <c r="N18" s="11">
        <f>-'т.2020 выгрузка'!N18</f>
        <v>0</v>
      </c>
      <c r="O18" s="11">
        <f>-'т.2020 выгрузка'!O18</f>
        <v>0</v>
      </c>
      <c r="Q18" s="48">
        <f t="shared" si="0"/>
        <v>0</v>
      </c>
      <c r="R18" s="48">
        <f t="shared" si="1"/>
        <v>0</v>
      </c>
      <c r="S18" s="48">
        <f t="shared" si="2"/>
        <v>0</v>
      </c>
      <c r="T18" s="48">
        <f t="shared" si="3"/>
        <v>0</v>
      </c>
      <c r="U18" s="48">
        <f t="shared" si="4"/>
        <v>0</v>
      </c>
      <c r="V18" s="48">
        <f t="shared" si="5"/>
        <v>0</v>
      </c>
      <c r="W18" s="48">
        <f t="shared" si="6"/>
        <v>0</v>
      </c>
      <c r="X18" s="48">
        <f t="shared" si="7"/>
        <v>0</v>
      </c>
    </row>
    <row r="19" spans="1:24">
      <c r="A19" s="10" t="s">
        <v>47</v>
      </c>
      <c r="B19" s="10" t="s">
        <v>48</v>
      </c>
      <c r="C19" s="10" t="s">
        <v>49</v>
      </c>
      <c r="D19" s="11">
        <f>-'т.2020 выгрузка'!D19</f>
        <v>0</v>
      </c>
      <c r="E19" s="11">
        <f>-'т.2020 выгрузка'!E19</f>
        <v>0</v>
      </c>
      <c r="F19" s="11">
        <f>-'т.2020 выгрузка'!F19</f>
        <v>0</v>
      </c>
      <c r="G19" s="11">
        <f>-'т.2020 выгрузка'!G19</f>
        <v>0</v>
      </c>
      <c r="H19" s="11">
        <f>-'т.2020 выгрузка'!H19</f>
        <v>0</v>
      </c>
      <c r="I19" s="11">
        <f>-'т.2020 выгрузка'!I19</f>
        <v>0</v>
      </c>
      <c r="J19" s="11">
        <f>-'т.2020 выгрузка'!J19</f>
        <v>0</v>
      </c>
      <c r="K19" s="11">
        <f>-'т.2020 выгрузка'!K19</f>
        <v>0</v>
      </c>
      <c r="L19" s="11">
        <f>-'т.2020 выгрузка'!L19</f>
        <v>0</v>
      </c>
      <c r="M19" s="11">
        <f>-'т.2020 выгрузка'!M19</f>
        <v>0</v>
      </c>
      <c r="N19" s="11">
        <f>-'т.2020 выгрузка'!N19</f>
        <v>0</v>
      </c>
      <c r="O19" s="11">
        <f>-'т.2020 выгрузка'!O19</f>
        <v>0</v>
      </c>
      <c r="Q19" s="48">
        <f t="shared" si="0"/>
        <v>0</v>
      </c>
      <c r="R19" s="48">
        <f t="shared" si="1"/>
        <v>0</v>
      </c>
      <c r="S19" s="48">
        <f t="shared" si="2"/>
        <v>0</v>
      </c>
      <c r="T19" s="48">
        <f t="shared" si="3"/>
        <v>0</v>
      </c>
      <c r="U19" s="48">
        <f t="shared" si="4"/>
        <v>0</v>
      </c>
      <c r="V19" s="48">
        <f t="shared" si="5"/>
        <v>0</v>
      </c>
      <c r="W19" s="48">
        <f t="shared" si="6"/>
        <v>0</v>
      </c>
      <c r="X19" s="48">
        <f t="shared" si="7"/>
        <v>0</v>
      </c>
    </row>
    <row r="20" spans="1:24">
      <c r="A20" s="10" t="s">
        <v>50</v>
      </c>
      <c r="B20" s="10" t="s">
        <v>51</v>
      </c>
      <c r="C20" s="10" t="s">
        <v>52</v>
      </c>
      <c r="D20" s="11">
        <f>-'т.2020 выгрузка'!D20</f>
        <v>0</v>
      </c>
      <c r="E20" s="11">
        <f>-'т.2020 выгрузка'!E20</f>
        <v>0</v>
      </c>
      <c r="F20" s="11">
        <f>-'т.2020 выгрузка'!F20</f>
        <v>0</v>
      </c>
      <c r="G20" s="11">
        <f>-'т.2020 выгрузка'!G20</f>
        <v>0</v>
      </c>
      <c r="H20" s="11">
        <f>-'т.2020 выгрузка'!H20</f>
        <v>0</v>
      </c>
      <c r="I20" s="11">
        <f>-'т.2020 выгрузка'!I20</f>
        <v>0</v>
      </c>
      <c r="J20" s="11">
        <f>-'т.2020 выгрузка'!J20</f>
        <v>0</v>
      </c>
      <c r="K20" s="11">
        <f>-'т.2020 выгрузка'!K20</f>
        <v>0</v>
      </c>
      <c r="L20" s="11">
        <f>-'т.2020 выгрузка'!L20</f>
        <v>0</v>
      </c>
      <c r="M20" s="11">
        <f>-'т.2020 выгрузка'!M20</f>
        <v>0</v>
      </c>
      <c r="N20" s="11">
        <f>-'т.2020 выгрузка'!N20</f>
        <v>0</v>
      </c>
      <c r="O20" s="11">
        <f>-'т.2020 выгрузка'!O20</f>
        <v>0</v>
      </c>
      <c r="Q20" s="48">
        <f t="shared" si="0"/>
        <v>0</v>
      </c>
      <c r="R20" s="48">
        <f t="shared" si="1"/>
        <v>0</v>
      </c>
      <c r="S20" s="48">
        <f t="shared" si="2"/>
        <v>0</v>
      </c>
      <c r="T20" s="48">
        <f t="shared" si="3"/>
        <v>0</v>
      </c>
      <c r="U20" s="48">
        <f t="shared" si="4"/>
        <v>0</v>
      </c>
      <c r="V20" s="48">
        <f t="shared" si="5"/>
        <v>0</v>
      </c>
      <c r="W20" s="48">
        <f t="shared" si="6"/>
        <v>0</v>
      </c>
      <c r="X20" s="48">
        <f t="shared" si="7"/>
        <v>0</v>
      </c>
    </row>
    <row r="21" spans="1:24">
      <c r="A21" s="19" t="s">
        <v>789</v>
      </c>
      <c r="B21" s="20"/>
      <c r="C21" s="20"/>
      <c r="D21" s="21">
        <f>D12-D13-D14-D15-D16-D17-D18-D19-D20</f>
        <v>0</v>
      </c>
      <c r="E21" s="21">
        <f t="shared" ref="E21:O21" si="8">E12-E13-E14-E15-E16-E17-E18-E19-E20</f>
        <v>0</v>
      </c>
      <c r="F21" s="21">
        <f t="shared" si="8"/>
        <v>0</v>
      </c>
      <c r="G21" s="21">
        <f t="shared" si="8"/>
        <v>0</v>
      </c>
      <c r="H21" s="21">
        <f t="shared" si="8"/>
        <v>0</v>
      </c>
      <c r="I21" s="21">
        <f t="shared" si="8"/>
        <v>0</v>
      </c>
      <c r="J21" s="21">
        <f t="shared" si="8"/>
        <v>0</v>
      </c>
      <c r="K21" s="21">
        <f t="shared" si="8"/>
        <v>0</v>
      </c>
      <c r="L21" s="21">
        <f t="shared" si="8"/>
        <v>0</v>
      </c>
      <c r="M21" s="21">
        <f t="shared" si="8"/>
        <v>0</v>
      </c>
      <c r="N21" s="21">
        <f t="shared" si="8"/>
        <v>0</v>
      </c>
      <c r="O21" s="21">
        <f t="shared" si="8"/>
        <v>0</v>
      </c>
      <c r="Q21" s="76">
        <f t="shared" si="0"/>
        <v>0</v>
      </c>
      <c r="R21" s="76">
        <f t="shared" si="1"/>
        <v>0</v>
      </c>
      <c r="S21" s="76">
        <f t="shared" si="2"/>
        <v>0</v>
      </c>
      <c r="T21" s="76">
        <f t="shared" si="3"/>
        <v>0</v>
      </c>
      <c r="U21" s="76">
        <f t="shared" si="4"/>
        <v>0</v>
      </c>
      <c r="V21" s="76">
        <f t="shared" si="5"/>
        <v>0</v>
      </c>
      <c r="W21" s="76">
        <f t="shared" si="6"/>
        <v>0</v>
      </c>
      <c r="X21" s="76">
        <f t="shared" si="7"/>
        <v>0</v>
      </c>
    </row>
    <row r="22" spans="1:24">
      <c r="A22" s="10" t="s">
        <v>53</v>
      </c>
      <c r="B22" s="10" t="s">
        <v>54</v>
      </c>
      <c r="C22" s="10" t="s">
        <v>55</v>
      </c>
      <c r="D22" s="11">
        <f>'т.2020 выгрузка'!D21</f>
        <v>0</v>
      </c>
      <c r="E22" s="11">
        <f>'т.2020 выгрузка'!E21</f>
        <v>0</v>
      </c>
      <c r="F22" s="11">
        <f>'т.2020 выгрузка'!F21</f>
        <v>0</v>
      </c>
      <c r="G22" s="11">
        <f>'т.2020 выгрузка'!G21</f>
        <v>0</v>
      </c>
      <c r="H22" s="11">
        <f>'т.2020 выгрузка'!H21</f>
        <v>0</v>
      </c>
      <c r="I22" s="11">
        <f>'т.2020 выгрузка'!I21</f>
        <v>0</v>
      </c>
      <c r="J22" s="11">
        <f>'т.2020 выгрузка'!J21</f>
        <v>0</v>
      </c>
      <c r="K22" s="11">
        <f>'т.2020 выгрузка'!K21</f>
        <v>0</v>
      </c>
      <c r="L22" s="11">
        <f>'т.2020 выгрузка'!L21</f>
        <v>0</v>
      </c>
      <c r="M22" s="11">
        <f>'т.2020 выгрузка'!M21</f>
        <v>0</v>
      </c>
      <c r="N22" s="11">
        <f>'т.2020 выгрузка'!N21</f>
        <v>0</v>
      </c>
      <c r="O22" s="11">
        <f>'т.2020 выгрузка'!O21</f>
        <v>0</v>
      </c>
      <c r="Q22" s="48">
        <f t="shared" si="0"/>
        <v>0</v>
      </c>
      <c r="R22" s="48">
        <f t="shared" si="1"/>
        <v>0</v>
      </c>
      <c r="S22" s="48">
        <f t="shared" si="2"/>
        <v>0</v>
      </c>
      <c r="T22" s="48">
        <f t="shared" si="3"/>
        <v>0</v>
      </c>
      <c r="U22" s="48">
        <f t="shared" si="4"/>
        <v>0</v>
      </c>
      <c r="V22" s="48">
        <f t="shared" si="5"/>
        <v>0</v>
      </c>
      <c r="W22" s="48">
        <f t="shared" si="6"/>
        <v>0</v>
      </c>
      <c r="X22" s="48">
        <f t="shared" si="7"/>
        <v>0</v>
      </c>
    </row>
    <row r="23" spans="1:24">
      <c r="A23" s="10" t="s">
        <v>56</v>
      </c>
      <c r="B23" s="10" t="s">
        <v>57</v>
      </c>
      <c r="C23" s="10" t="s">
        <v>58</v>
      </c>
      <c r="D23" s="11">
        <f>'т.2020 выгрузка'!D22</f>
        <v>0</v>
      </c>
      <c r="E23" s="11">
        <f>'т.2020 выгрузка'!E22</f>
        <v>0</v>
      </c>
      <c r="F23" s="11">
        <f>'т.2020 выгрузка'!F22</f>
        <v>0</v>
      </c>
      <c r="G23" s="11">
        <f>'т.2020 выгрузка'!G22</f>
        <v>0</v>
      </c>
      <c r="H23" s="11">
        <f>'т.2020 выгрузка'!H22</f>
        <v>0</v>
      </c>
      <c r="I23" s="11">
        <f>'т.2020 выгрузка'!I22</f>
        <v>0</v>
      </c>
      <c r="J23" s="11">
        <f>'т.2020 выгрузка'!J22</f>
        <v>0</v>
      </c>
      <c r="K23" s="11">
        <f>'т.2020 выгрузка'!K22</f>
        <v>0</v>
      </c>
      <c r="L23" s="11">
        <f>'т.2020 выгрузка'!L22</f>
        <v>0</v>
      </c>
      <c r="M23" s="11">
        <f>'т.2020 выгрузка'!M22</f>
        <v>0</v>
      </c>
      <c r="N23" s="11">
        <f>'т.2020 выгрузка'!N22</f>
        <v>0</v>
      </c>
      <c r="O23" s="11">
        <f>'т.2020 выгрузка'!O22</f>
        <v>0</v>
      </c>
      <c r="Q23" s="48">
        <f t="shared" si="0"/>
        <v>0</v>
      </c>
      <c r="R23" s="48">
        <f t="shared" si="1"/>
        <v>0</v>
      </c>
      <c r="S23" s="48">
        <f t="shared" si="2"/>
        <v>0</v>
      </c>
      <c r="T23" s="48">
        <f t="shared" si="3"/>
        <v>0</v>
      </c>
      <c r="U23" s="48">
        <f t="shared" si="4"/>
        <v>0</v>
      </c>
      <c r="V23" s="48">
        <f t="shared" si="5"/>
        <v>0</v>
      </c>
      <c r="W23" s="48">
        <f t="shared" si="6"/>
        <v>0</v>
      </c>
      <c r="X23" s="48">
        <f t="shared" si="7"/>
        <v>0</v>
      </c>
    </row>
    <row r="24" spans="1:24" ht="26.4">
      <c r="A24" s="10" t="s">
        <v>59</v>
      </c>
      <c r="B24" s="10" t="s">
        <v>60</v>
      </c>
      <c r="C24" s="10" t="s">
        <v>61</v>
      </c>
      <c r="D24" s="11">
        <f>'т.2020 выгрузка'!D23</f>
        <v>0</v>
      </c>
      <c r="E24" s="11">
        <f>'т.2020 выгрузка'!E23</f>
        <v>0</v>
      </c>
      <c r="F24" s="11">
        <f>'т.2020 выгрузка'!F23</f>
        <v>0</v>
      </c>
      <c r="G24" s="11">
        <f>'т.2020 выгрузка'!G23</f>
        <v>0</v>
      </c>
      <c r="H24" s="11">
        <f>'т.2020 выгрузка'!H23</f>
        <v>0</v>
      </c>
      <c r="I24" s="11">
        <f>'т.2020 выгрузка'!I23</f>
        <v>0</v>
      </c>
      <c r="J24" s="11">
        <f>'т.2020 выгрузка'!J23</f>
        <v>0</v>
      </c>
      <c r="K24" s="11">
        <f>'т.2020 выгрузка'!K23</f>
        <v>0</v>
      </c>
      <c r="L24" s="11">
        <f>'т.2020 выгрузка'!L23</f>
        <v>0</v>
      </c>
      <c r="M24" s="11">
        <f>'т.2020 выгрузка'!M23</f>
        <v>0</v>
      </c>
      <c r="N24" s="11">
        <f>'т.2020 выгрузка'!N23</f>
        <v>0</v>
      </c>
      <c r="O24" s="11">
        <f>'т.2020 выгрузка'!O23</f>
        <v>0</v>
      </c>
      <c r="Q24" s="48">
        <f t="shared" si="0"/>
        <v>0</v>
      </c>
      <c r="R24" s="48">
        <f>D24-G24</f>
        <v>0</v>
      </c>
      <c r="S24" s="48">
        <f t="shared" si="2"/>
        <v>0</v>
      </c>
      <c r="T24" s="48">
        <f t="shared" si="3"/>
        <v>0</v>
      </c>
      <c r="U24" s="48">
        <f t="shared" si="4"/>
        <v>0</v>
      </c>
      <c r="V24" s="48">
        <f t="shared" si="5"/>
        <v>0</v>
      </c>
      <c r="W24" s="48">
        <f t="shared" si="6"/>
        <v>0</v>
      </c>
      <c r="X24" s="48">
        <f t="shared" si="7"/>
        <v>0</v>
      </c>
    </row>
    <row r="25" spans="1:24" ht="39.6">
      <c r="A25" s="10" t="s">
        <v>62</v>
      </c>
      <c r="B25" s="10" t="s">
        <v>63</v>
      </c>
      <c r="C25" s="10" t="s">
        <v>64</v>
      </c>
      <c r="D25" s="11">
        <f>'т.2020 выгрузка'!D24</f>
        <v>0</v>
      </c>
      <c r="E25" s="11">
        <f>'т.2020 выгрузка'!E24</f>
        <v>0</v>
      </c>
      <c r="F25" s="11">
        <f>'т.2020 выгрузка'!F24</f>
        <v>0</v>
      </c>
      <c r="G25" s="11">
        <f>'т.2020 выгрузка'!G24</f>
        <v>0</v>
      </c>
      <c r="H25" s="11">
        <f>'т.2020 выгрузка'!H24</f>
        <v>0</v>
      </c>
      <c r="I25" s="11">
        <f>'т.2020 выгрузка'!I24</f>
        <v>0</v>
      </c>
      <c r="J25" s="11">
        <f>'т.2020 выгрузка'!J24</f>
        <v>0</v>
      </c>
      <c r="K25" s="11">
        <f>'т.2020 выгрузка'!K24</f>
        <v>0</v>
      </c>
      <c r="L25" s="11">
        <f>'т.2020 выгрузка'!L24</f>
        <v>0</v>
      </c>
      <c r="M25" s="11">
        <f>'т.2020 выгрузка'!M24</f>
        <v>0</v>
      </c>
      <c r="N25" s="11">
        <f>'т.2020 выгрузка'!N24</f>
        <v>0</v>
      </c>
      <c r="O25" s="11">
        <f>'т.2020 выгрузка'!O24</f>
        <v>0</v>
      </c>
      <c r="Q25" s="48">
        <f t="shared" si="0"/>
        <v>0</v>
      </c>
      <c r="R25" s="48">
        <f t="shared" si="1"/>
        <v>0</v>
      </c>
      <c r="S25" s="48">
        <f t="shared" si="2"/>
        <v>0</v>
      </c>
      <c r="T25" s="48">
        <f t="shared" si="3"/>
        <v>0</v>
      </c>
      <c r="U25" s="48">
        <f t="shared" si="4"/>
        <v>0</v>
      </c>
      <c r="V25" s="48">
        <f t="shared" si="5"/>
        <v>0</v>
      </c>
      <c r="W25" s="48">
        <f t="shared" si="6"/>
        <v>0</v>
      </c>
      <c r="X25" s="48">
        <f t="shared" si="7"/>
        <v>0</v>
      </c>
    </row>
    <row r="26" spans="1:24">
      <c r="A26" s="22" t="s">
        <v>790</v>
      </c>
      <c r="B26" s="23"/>
      <c r="C26" s="23"/>
      <c r="D26" s="24">
        <f>D23-D24-D25</f>
        <v>0</v>
      </c>
      <c r="E26" s="24">
        <f t="shared" ref="E26:O26" si="9">E23-E24-E25</f>
        <v>0</v>
      </c>
      <c r="F26" s="24">
        <f t="shared" si="9"/>
        <v>0</v>
      </c>
      <c r="G26" s="24">
        <f t="shared" si="9"/>
        <v>0</v>
      </c>
      <c r="H26" s="24">
        <f t="shared" si="9"/>
        <v>0</v>
      </c>
      <c r="I26" s="24">
        <f t="shared" si="9"/>
        <v>0</v>
      </c>
      <c r="J26" s="24">
        <f t="shared" si="9"/>
        <v>0</v>
      </c>
      <c r="K26" s="24">
        <f t="shared" si="9"/>
        <v>0</v>
      </c>
      <c r="L26" s="24">
        <f t="shared" si="9"/>
        <v>0</v>
      </c>
      <c r="M26" s="24">
        <f t="shared" si="9"/>
        <v>0</v>
      </c>
      <c r="N26" s="24">
        <f t="shared" si="9"/>
        <v>0</v>
      </c>
      <c r="O26" s="24">
        <f t="shared" si="9"/>
        <v>0</v>
      </c>
      <c r="Q26" s="75">
        <f t="shared" si="0"/>
        <v>0</v>
      </c>
      <c r="R26" s="75">
        <f t="shared" si="1"/>
        <v>0</v>
      </c>
      <c r="S26" s="75">
        <f t="shared" si="2"/>
        <v>0</v>
      </c>
      <c r="T26" s="75">
        <f t="shared" si="3"/>
        <v>0</v>
      </c>
      <c r="U26" s="75">
        <f t="shared" si="4"/>
        <v>0</v>
      </c>
      <c r="V26" s="75">
        <f t="shared" si="5"/>
        <v>0</v>
      </c>
      <c r="W26" s="75">
        <f t="shared" si="6"/>
        <v>0</v>
      </c>
      <c r="X26" s="75">
        <f t="shared" si="7"/>
        <v>0</v>
      </c>
    </row>
    <row r="27" spans="1:24" ht="26.4">
      <c r="A27" s="10" t="s">
        <v>65</v>
      </c>
      <c r="B27" s="10" t="s">
        <v>66</v>
      </c>
      <c r="C27" s="10" t="s">
        <v>67</v>
      </c>
      <c r="D27" s="11">
        <f>'т.2020 выгрузка'!D25</f>
        <v>0</v>
      </c>
      <c r="E27" s="11">
        <f>'т.2020 выгрузка'!E25</f>
        <v>0</v>
      </c>
      <c r="F27" s="11">
        <f>'т.2020 выгрузка'!F25</f>
        <v>0</v>
      </c>
      <c r="G27" s="11">
        <f>'т.2020 выгрузка'!G25</f>
        <v>0</v>
      </c>
      <c r="H27" s="11">
        <f>'т.2020 выгрузка'!H25</f>
        <v>0</v>
      </c>
      <c r="I27" s="11">
        <f>'т.2020 выгрузка'!I25</f>
        <v>0</v>
      </c>
      <c r="J27" s="11">
        <f>'т.2020 выгрузка'!J25</f>
        <v>0</v>
      </c>
      <c r="K27" s="11">
        <f>'т.2020 выгрузка'!K25</f>
        <v>0</v>
      </c>
      <c r="L27" s="11">
        <f>'т.2020 выгрузка'!L25</f>
        <v>0</v>
      </c>
      <c r="M27" s="11">
        <f>'т.2020 выгрузка'!M25</f>
        <v>0</v>
      </c>
      <c r="N27" s="11">
        <f>'т.2020 выгрузка'!N25</f>
        <v>0</v>
      </c>
      <c r="O27" s="11">
        <f>'т.2020 выгрузка'!O25</f>
        <v>0</v>
      </c>
      <c r="Q27" s="48">
        <f t="shared" si="0"/>
        <v>0</v>
      </c>
      <c r="R27" s="48">
        <f t="shared" si="1"/>
        <v>0</v>
      </c>
      <c r="S27" s="48">
        <f t="shared" si="2"/>
        <v>0</v>
      </c>
      <c r="T27" s="48">
        <f t="shared" si="3"/>
        <v>0</v>
      </c>
      <c r="U27" s="48">
        <f t="shared" si="4"/>
        <v>0</v>
      </c>
      <c r="V27" s="48">
        <f t="shared" si="5"/>
        <v>0</v>
      </c>
      <c r="W27" s="48">
        <f t="shared" si="6"/>
        <v>0</v>
      </c>
      <c r="X27" s="48">
        <f t="shared" si="7"/>
        <v>0</v>
      </c>
    </row>
    <row r="28" spans="1:24" ht="39.6">
      <c r="A28" s="10" t="s">
        <v>68</v>
      </c>
      <c r="B28" s="10" t="s">
        <v>69</v>
      </c>
      <c r="C28" s="10" t="s">
        <v>70</v>
      </c>
      <c r="D28" s="11">
        <f>'т.2020 выгрузка'!D26</f>
        <v>0</v>
      </c>
      <c r="E28" s="11">
        <f>'т.2020 выгрузка'!E26</f>
        <v>0</v>
      </c>
      <c r="F28" s="11">
        <f>'т.2020 выгрузка'!F26</f>
        <v>0</v>
      </c>
      <c r="G28" s="11">
        <f>'т.2020 выгрузка'!G26</f>
        <v>0</v>
      </c>
      <c r="H28" s="11">
        <f>'т.2020 выгрузка'!H26</f>
        <v>0</v>
      </c>
      <c r="I28" s="11">
        <f>'т.2020 выгрузка'!I26</f>
        <v>0</v>
      </c>
      <c r="J28" s="11">
        <f>'т.2020 выгрузка'!J26</f>
        <v>0</v>
      </c>
      <c r="K28" s="11">
        <f>'т.2020 выгрузка'!K26</f>
        <v>0</v>
      </c>
      <c r="L28" s="11">
        <f>'т.2020 выгрузка'!L26</f>
        <v>0</v>
      </c>
      <c r="M28" s="11">
        <f>'т.2020 выгрузка'!M26</f>
        <v>0</v>
      </c>
      <c r="N28" s="11">
        <f>'т.2020 выгрузка'!N26</f>
        <v>0</v>
      </c>
      <c r="O28" s="11">
        <f>'т.2020 выгрузка'!O26</f>
        <v>0</v>
      </c>
      <c r="Q28" s="48">
        <f t="shared" si="0"/>
        <v>0</v>
      </c>
      <c r="R28" s="48">
        <f>D28-G28</f>
        <v>0</v>
      </c>
      <c r="S28" s="48">
        <f t="shared" si="2"/>
        <v>0</v>
      </c>
      <c r="T28" s="48">
        <f t="shared" si="3"/>
        <v>0</v>
      </c>
      <c r="U28" s="48">
        <f t="shared" si="4"/>
        <v>0</v>
      </c>
      <c r="V28" s="48">
        <f t="shared" si="5"/>
        <v>0</v>
      </c>
      <c r="W28" s="48">
        <f t="shared" si="6"/>
        <v>0</v>
      </c>
      <c r="X28" s="48">
        <f t="shared" si="7"/>
        <v>0</v>
      </c>
    </row>
    <row r="29" spans="1:24">
      <c r="A29" s="10" t="s">
        <v>71</v>
      </c>
      <c r="B29" s="10" t="s">
        <v>72</v>
      </c>
      <c r="C29" s="10" t="s">
        <v>73</v>
      </c>
      <c r="D29" s="11">
        <f>'т.2020 выгрузка'!D27</f>
        <v>0</v>
      </c>
      <c r="E29" s="11">
        <f>'т.2020 выгрузка'!E27</f>
        <v>0</v>
      </c>
      <c r="F29" s="11">
        <f>'т.2020 выгрузка'!F27</f>
        <v>0</v>
      </c>
      <c r="G29" s="11">
        <f>'т.2020 выгрузка'!G27</f>
        <v>0</v>
      </c>
      <c r="H29" s="11">
        <f>'т.2020 выгрузка'!H27</f>
        <v>0</v>
      </c>
      <c r="I29" s="11">
        <f>'т.2020 выгрузка'!I27</f>
        <v>0</v>
      </c>
      <c r="J29" s="11">
        <f>'т.2020 выгрузка'!J27</f>
        <v>0</v>
      </c>
      <c r="K29" s="11">
        <f>'т.2020 выгрузка'!K27</f>
        <v>0</v>
      </c>
      <c r="L29" s="11">
        <f>'т.2020 выгрузка'!L27</f>
        <v>0</v>
      </c>
      <c r="M29" s="11">
        <f>'т.2020 выгрузка'!M27</f>
        <v>0</v>
      </c>
      <c r="N29" s="11">
        <f>'т.2020 выгрузка'!N27</f>
        <v>0</v>
      </c>
      <c r="O29" s="11">
        <f>'т.2020 выгрузка'!O27</f>
        <v>0</v>
      </c>
      <c r="Q29" s="48">
        <f t="shared" si="0"/>
        <v>0</v>
      </c>
      <c r="R29" s="48">
        <f t="shared" si="1"/>
        <v>0</v>
      </c>
      <c r="S29" s="48">
        <f t="shared" si="2"/>
        <v>0</v>
      </c>
      <c r="T29" s="48">
        <f t="shared" si="3"/>
        <v>0</v>
      </c>
      <c r="U29" s="48">
        <f t="shared" si="4"/>
        <v>0</v>
      </c>
      <c r="V29" s="48">
        <f t="shared" si="5"/>
        <v>0</v>
      </c>
      <c r="W29" s="48">
        <f t="shared" si="6"/>
        <v>0</v>
      </c>
      <c r="X29" s="48">
        <f t="shared" si="7"/>
        <v>0</v>
      </c>
    </row>
    <row r="30" spans="1:24" ht="26.4">
      <c r="A30" s="10" t="s">
        <v>74</v>
      </c>
      <c r="B30" s="10" t="s">
        <v>75</v>
      </c>
      <c r="C30" s="10" t="s">
        <v>76</v>
      </c>
      <c r="D30" s="11">
        <f>'т.2020 выгрузка'!D28</f>
        <v>0</v>
      </c>
      <c r="E30" s="11">
        <f>'т.2020 выгрузка'!E28</f>
        <v>0</v>
      </c>
      <c r="F30" s="11">
        <f>'т.2020 выгрузка'!F28</f>
        <v>0</v>
      </c>
      <c r="G30" s="11">
        <f>'т.2020 выгрузка'!G28</f>
        <v>0</v>
      </c>
      <c r="H30" s="11">
        <f>'т.2020 выгрузка'!H28</f>
        <v>0</v>
      </c>
      <c r="I30" s="11">
        <f>'т.2020 выгрузка'!I28</f>
        <v>0</v>
      </c>
      <c r="J30" s="11">
        <f>'т.2020 выгрузка'!J28</f>
        <v>0</v>
      </c>
      <c r="K30" s="11">
        <f>'т.2020 выгрузка'!K28</f>
        <v>0</v>
      </c>
      <c r="L30" s="11">
        <f>'т.2020 выгрузка'!L28</f>
        <v>0</v>
      </c>
      <c r="M30" s="11">
        <f>'т.2020 выгрузка'!M28</f>
        <v>0</v>
      </c>
      <c r="N30" s="11">
        <f>'т.2020 выгрузка'!N28</f>
        <v>0</v>
      </c>
      <c r="O30" s="11">
        <f>'т.2020 выгрузка'!O28</f>
        <v>0</v>
      </c>
      <c r="Q30" s="48">
        <f t="shared" si="0"/>
        <v>0</v>
      </c>
      <c r="R30" s="48">
        <f t="shared" si="1"/>
        <v>0</v>
      </c>
      <c r="S30" s="48">
        <f t="shared" si="2"/>
        <v>0</v>
      </c>
      <c r="T30" s="48">
        <f t="shared" si="3"/>
        <v>0</v>
      </c>
      <c r="U30" s="48">
        <f t="shared" si="4"/>
        <v>0</v>
      </c>
      <c r="V30" s="48">
        <f t="shared" si="5"/>
        <v>0</v>
      </c>
      <c r="W30" s="48">
        <f t="shared" si="6"/>
        <v>0</v>
      </c>
      <c r="X30" s="48">
        <f t="shared" si="7"/>
        <v>0</v>
      </c>
    </row>
    <row r="31" spans="1:24" ht="39.6">
      <c r="A31" s="10" t="s">
        <v>77</v>
      </c>
      <c r="B31" s="10" t="s">
        <v>78</v>
      </c>
      <c r="C31" s="10" t="s">
        <v>79</v>
      </c>
      <c r="D31" s="11">
        <f>'т.2020 выгрузка'!D29</f>
        <v>0</v>
      </c>
      <c r="E31" s="11">
        <f>'т.2020 выгрузка'!E29</f>
        <v>0</v>
      </c>
      <c r="F31" s="11">
        <f>'т.2020 выгрузка'!F29</f>
        <v>0</v>
      </c>
      <c r="G31" s="11">
        <f>'т.2020 выгрузка'!G29</f>
        <v>0</v>
      </c>
      <c r="H31" s="11">
        <f>'т.2020 выгрузка'!H29</f>
        <v>0</v>
      </c>
      <c r="I31" s="11">
        <f>'т.2020 выгрузка'!I29</f>
        <v>0</v>
      </c>
      <c r="J31" s="11">
        <f>'т.2020 выгрузка'!J29</f>
        <v>0</v>
      </c>
      <c r="K31" s="11">
        <f>'т.2020 выгрузка'!K29</f>
        <v>0</v>
      </c>
      <c r="L31" s="11">
        <f>'т.2020 выгрузка'!L29</f>
        <v>0</v>
      </c>
      <c r="M31" s="11">
        <f>'т.2020 выгрузка'!M29</f>
        <v>0</v>
      </c>
      <c r="N31" s="11">
        <f>'т.2020 выгрузка'!N29</f>
        <v>0</v>
      </c>
      <c r="O31" s="11">
        <f>'т.2020 выгрузка'!O29</f>
        <v>0</v>
      </c>
      <c r="Q31" s="48">
        <f t="shared" si="0"/>
        <v>0</v>
      </c>
      <c r="R31" s="48">
        <f t="shared" si="1"/>
        <v>0</v>
      </c>
      <c r="S31" s="48">
        <f t="shared" si="2"/>
        <v>0</v>
      </c>
      <c r="T31" s="48">
        <f t="shared" si="3"/>
        <v>0</v>
      </c>
      <c r="U31" s="48">
        <f t="shared" si="4"/>
        <v>0</v>
      </c>
      <c r="V31" s="48">
        <f t="shared" si="5"/>
        <v>0</v>
      </c>
      <c r="W31" s="48">
        <f t="shared" si="6"/>
        <v>0</v>
      </c>
      <c r="X31" s="48">
        <f t="shared" si="7"/>
        <v>0</v>
      </c>
    </row>
    <row r="32" spans="1:24" ht="26.4">
      <c r="A32" s="10" t="s">
        <v>80</v>
      </c>
      <c r="B32" s="10" t="s">
        <v>81</v>
      </c>
      <c r="C32" s="10" t="s">
        <v>82</v>
      </c>
      <c r="D32" s="11">
        <f>'т.2020 выгрузка'!D30</f>
        <v>0</v>
      </c>
      <c r="E32" s="11">
        <f>'т.2020 выгрузка'!E30</f>
        <v>0</v>
      </c>
      <c r="F32" s="11">
        <f>'т.2020 выгрузка'!F30</f>
        <v>0</v>
      </c>
      <c r="G32" s="11">
        <f>'т.2020 выгрузка'!G30</f>
        <v>0</v>
      </c>
      <c r="H32" s="11">
        <f>'т.2020 выгрузка'!H30</f>
        <v>0</v>
      </c>
      <c r="I32" s="11">
        <f>'т.2020 выгрузка'!I30</f>
        <v>0</v>
      </c>
      <c r="J32" s="11">
        <f>'т.2020 выгрузка'!J30</f>
        <v>0</v>
      </c>
      <c r="K32" s="11">
        <f>'т.2020 выгрузка'!K30</f>
        <v>0</v>
      </c>
      <c r="L32" s="11">
        <f>'т.2020 выгрузка'!L30</f>
        <v>0</v>
      </c>
      <c r="M32" s="11">
        <f>'т.2020 выгрузка'!M30</f>
        <v>0</v>
      </c>
      <c r="N32" s="11">
        <f>'т.2020 выгрузка'!N30</f>
        <v>0</v>
      </c>
      <c r="O32" s="11">
        <f>'т.2020 выгрузка'!O30</f>
        <v>0</v>
      </c>
      <c r="Q32" s="48">
        <f t="shared" si="0"/>
        <v>0</v>
      </c>
      <c r="R32" s="48">
        <f>D32-G32</f>
        <v>0</v>
      </c>
      <c r="S32" s="48">
        <f t="shared" si="2"/>
        <v>0</v>
      </c>
      <c r="T32" s="48">
        <f t="shared" si="3"/>
        <v>0</v>
      </c>
      <c r="U32" s="48">
        <f t="shared" si="4"/>
        <v>0</v>
      </c>
      <c r="V32" s="48">
        <f t="shared" si="5"/>
        <v>0</v>
      </c>
      <c r="W32" s="48">
        <f t="shared" si="6"/>
        <v>0</v>
      </c>
      <c r="X32" s="48">
        <f t="shared" si="7"/>
        <v>0</v>
      </c>
    </row>
    <row r="33" spans="1:24" ht="26.4">
      <c r="A33" s="10" t="s">
        <v>83</v>
      </c>
      <c r="B33" s="10" t="s">
        <v>84</v>
      </c>
      <c r="C33" s="10" t="s">
        <v>85</v>
      </c>
      <c r="D33" s="11">
        <f>'т.2020 выгрузка'!D31</f>
        <v>0</v>
      </c>
      <c r="E33" s="11">
        <f>'т.2020 выгрузка'!E31</f>
        <v>0</v>
      </c>
      <c r="F33" s="11">
        <f>'т.2020 выгрузка'!F31</f>
        <v>0</v>
      </c>
      <c r="G33" s="11">
        <f>'т.2020 выгрузка'!G31</f>
        <v>0</v>
      </c>
      <c r="H33" s="11">
        <f>'т.2020 выгрузка'!H31</f>
        <v>0</v>
      </c>
      <c r="I33" s="11">
        <f>'т.2020 выгрузка'!I31</f>
        <v>0</v>
      </c>
      <c r="J33" s="11">
        <f>'т.2020 выгрузка'!J31</f>
        <v>0</v>
      </c>
      <c r="K33" s="11">
        <f>'т.2020 выгрузка'!K31</f>
        <v>0</v>
      </c>
      <c r="L33" s="11">
        <f>'т.2020 выгрузка'!L31</f>
        <v>0</v>
      </c>
      <c r="M33" s="11">
        <f>'т.2020 выгрузка'!M31</f>
        <v>0</v>
      </c>
      <c r="N33" s="11">
        <f>'т.2020 выгрузка'!N31</f>
        <v>0</v>
      </c>
      <c r="O33" s="11">
        <f>'т.2020 выгрузка'!O31</f>
        <v>0</v>
      </c>
      <c r="Q33" s="48">
        <f t="shared" si="0"/>
        <v>0</v>
      </c>
      <c r="R33" s="48">
        <f t="shared" si="1"/>
        <v>0</v>
      </c>
      <c r="S33" s="48">
        <f t="shared" si="2"/>
        <v>0</v>
      </c>
      <c r="T33" s="48">
        <f t="shared" si="3"/>
        <v>0</v>
      </c>
      <c r="U33" s="48">
        <f t="shared" si="4"/>
        <v>0</v>
      </c>
      <c r="V33" s="48">
        <f t="shared" si="5"/>
        <v>0</v>
      </c>
      <c r="W33" s="48">
        <f t="shared" si="6"/>
        <v>0</v>
      </c>
      <c r="X33" s="48">
        <f t="shared" si="7"/>
        <v>0</v>
      </c>
    </row>
    <row r="34" spans="1:24" ht="26.4">
      <c r="A34" s="10" t="s">
        <v>86</v>
      </c>
      <c r="B34" s="10" t="s">
        <v>87</v>
      </c>
      <c r="C34" s="10" t="s">
        <v>88</v>
      </c>
      <c r="D34" s="11">
        <f>'т.2020 выгрузка'!D32</f>
        <v>0</v>
      </c>
      <c r="E34" s="11">
        <f>'т.2020 выгрузка'!E32</f>
        <v>0</v>
      </c>
      <c r="F34" s="11">
        <f>'т.2020 выгрузка'!F32</f>
        <v>0</v>
      </c>
      <c r="G34" s="11">
        <f>'т.2020 выгрузка'!G32</f>
        <v>0</v>
      </c>
      <c r="H34" s="11">
        <f>'т.2020 выгрузка'!H32</f>
        <v>0</v>
      </c>
      <c r="I34" s="11">
        <f>'т.2020 выгрузка'!I32</f>
        <v>0</v>
      </c>
      <c r="J34" s="11">
        <f>'т.2020 выгрузка'!J32</f>
        <v>0</v>
      </c>
      <c r="K34" s="11">
        <f>'т.2020 выгрузка'!K32</f>
        <v>0</v>
      </c>
      <c r="L34" s="11">
        <f>'т.2020 выгрузка'!L32</f>
        <v>0</v>
      </c>
      <c r="M34" s="11">
        <f>'т.2020 выгрузка'!M32</f>
        <v>0</v>
      </c>
      <c r="N34" s="11">
        <f>'т.2020 выгрузка'!N32</f>
        <v>0</v>
      </c>
      <c r="O34" s="11">
        <f>'т.2020 выгрузка'!O32</f>
        <v>0</v>
      </c>
      <c r="Q34" s="48">
        <f t="shared" si="0"/>
        <v>0</v>
      </c>
      <c r="R34" s="48">
        <f t="shared" si="1"/>
        <v>0</v>
      </c>
      <c r="S34" s="48">
        <f t="shared" si="2"/>
        <v>0</v>
      </c>
      <c r="T34" s="48">
        <f t="shared" si="3"/>
        <v>0</v>
      </c>
      <c r="U34" s="48">
        <f t="shared" si="4"/>
        <v>0</v>
      </c>
      <c r="V34" s="48">
        <f t="shared" si="5"/>
        <v>0</v>
      </c>
      <c r="W34" s="48">
        <f t="shared" si="6"/>
        <v>0</v>
      </c>
      <c r="X34" s="48">
        <f t="shared" si="7"/>
        <v>0</v>
      </c>
    </row>
    <row r="35" spans="1:24">
      <c r="A35" s="10" t="s">
        <v>89</v>
      </c>
      <c r="B35" s="10" t="s">
        <v>90</v>
      </c>
      <c r="C35" s="10" t="s">
        <v>91</v>
      </c>
      <c r="D35" s="11">
        <f>'т.2020 выгрузка'!D33</f>
        <v>0</v>
      </c>
      <c r="E35" s="11">
        <f>'т.2020 выгрузка'!E33</f>
        <v>0</v>
      </c>
      <c r="F35" s="11">
        <f>'т.2020 выгрузка'!F33</f>
        <v>0</v>
      </c>
      <c r="G35" s="11">
        <f>'т.2020 выгрузка'!G33</f>
        <v>0</v>
      </c>
      <c r="H35" s="11">
        <f>'т.2020 выгрузка'!H33</f>
        <v>0</v>
      </c>
      <c r="I35" s="11">
        <f>'т.2020 выгрузка'!I33</f>
        <v>0</v>
      </c>
      <c r="J35" s="11">
        <f>'т.2020 выгрузка'!J33</f>
        <v>0</v>
      </c>
      <c r="K35" s="11">
        <f>'т.2020 выгрузка'!K33</f>
        <v>0</v>
      </c>
      <c r="L35" s="11">
        <f>'т.2020 выгрузка'!L33</f>
        <v>0</v>
      </c>
      <c r="M35" s="11">
        <f>'т.2020 выгрузка'!M33</f>
        <v>0</v>
      </c>
      <c r="N35" s="11">
        <f>'т.2020 выгрузка'!N33</f>
        <v>0</v>
      </c>
      <c r="O35" s="11">
        <f>'т.2020 выгрузка'!O33</f>
        <v>0</v>
      </c>
      <c r="Q35" s="48">
        <f t="shared" si="0"/>
        <v>0</v>
      </c>
      <c r="R35" s="48">
        <f t="shared" si="1"/>
        <v>0</v>
      </c>
      <c r="S35" s="48">
        <f t="shared" si="2"/>
        <v>0</v>
      </c>
      <c r="T35" s="48">
        <f t="shared" si="3"/>
        <v>0</v>
      </c>
      <c r="U35" s="48">
        <f t="shared" si="4"/>
        <v>0</v>
      </c>
      <c r="V35" s="48">
        <f t="shared" si="5"/>
        <v>0</v>
      </c>
      <c r="W35" s="48">
        <f t="shared" si="6"/>
        <v>0</v>
      </c>
      <c r="X35" s="48">
        <f t="shared" si="7"/>
        <v>0</v>
      </c>
    </row>
    <row r="36" spans="1:24" ht="26.4">
      <c r="A36" s="10" t="s">
        <v>92</v>
      </c>
      <c r="B36" s="10" t="s">
        <v>93</v>
      </c>
      <c r="C36" s="10" t="s">
        <v>94</v>
      </c>
      <c r="D36" s="11">
        <f>'т.2020 выгрузка'!D34</f>
        <v>0</v>
      </c>
      <c r="E36" s="11">
        <f>'т.2020 выгрузка'!E34</f>
        <v>0</v>
      </c>
      <c r="F36" s="11">
        <f>'т.2020 выгрузка'!F34</f>
        <v>0</v>
      </c>
      <c r="G36" s="11">
        <f>'т.2020 выгрузка'!G34</f>
        <v>0</v>
      </c>
      <c r="H36" s="11">
        <f>'т.2020 выгрузка'!H34</f>
        <v>0</v>
      </c>
      <c r="I36" s="11">
        <f>'т.2020 выгрузка'!I34</f>
        <v>0</v>
      </c>
      <c r="J36" s="11">
        <f>'т.2020 выгрузка'!J34</f>
        <v>0</v>
      </c>
      <c r="K36" s="11">
        <f>'т.2020 выгрузка'!K34</f>
        <v>0</v>
      </c>
      <c r="L36" s="11">
        <f>'т.2020 выгрузка'!L34</f>
        <v>0</v>
      </c>
      <c r="M36" s="11">
        <f>'т.2020 выгрузка'!M34</f>
        <v>0</v>
      </c>
      <c r="N36" s="11">
        <f>'т.2020 выгрузка'!N34</f>
        <v>0</v>
      </c>
      <c r="O36" s="11">
        <f>'т.2020 выгрузка'!O34</f>
        <v>0</v>
      </c>
      <c r="Q36" s="48">
        <f t="shared" si="0"/>
        <v>0</v>
      </c>
      <c r="R36" s="48">
        <f t="shared" si="1"/>
        <v>0</v>
      </c>
      <c r="S36" s="48">
        <f t="shared" si="2"/>
        <v>0</v>
      </c>
      <c r="T36" s="48">
        <f t="shared" si="3"/>
        <v>0</v>
      </c>
      <c r="U36" s="48">
        <f t="shared" si="4"/>
        <v>0</v>
      </c>
      <c r="V36" s="48">
        <f t="shared" si="5"/>
        <v>0</v>
      </c>
      <c r="W36" s="48">
        <f t="shared" si="6"/>
        <v>0</v>
      </c>
      <c r="X36" s="48">
        <f t="shared" si="7"/>
        <v>0</v>
      </c>
    </row>
    <row r="37" spans="1:24" ht="26.4">
      <c r="A37" s="10" t="s">
        <v>95</v>
      </c>
      <c r="B37" s="10" t="s">
        <v>96</v>
      </c>
      <c r="C37" s="10" t="s">
        <v>97</v>
      </c>
      <c r="D37" s="11">
        <f>'т.2020 выгрузка'!D35</f>
        <v>0</v>
      </c>
      <c r="E37" s="11">
        <f>'т.2020 выгрузка'!E35</f>
        <v>0</v>
      </c>
      <c r="F37" s="11">
        <f>'т.2020 выгрузка'!F35</f>
        <v>0</v>
      </c>
      <c r="G37" s="11">
        <f>'т.2020 выгрузка'!G35</f>
        <v>0</v>
      </c>
      <c r="H37" s="11">
        <f>'т.2020 выгрузка'!H35</f>
        <v>0</v>
      </c>
      <c r="I37" s="11">
        <f>'т.2020 выгрузка'!I35</f>
        <v>0</v>
      </c>
      <c r="J37" s="11">
        <f>'т.2020 выгрузка'!J35</f>
        <v>0</v>
      </c>
      <c r="K37" s="11">
        <f>'т.2020 выгрузка'!K35</f>
        <v>0</v>
      </c>
      <c r="L37" s="11">
        <f>'т.2020 выгрузка'!L35</f>
        <v>0</v>
      </c>
      <c r="M37" s="11">
        <f>'т.2020 выгрузка'!M35</f>
        <v>0</v>
      </c>
      <c r="N37" s="11">
        <f>'т.2020 выгрузка'!N35</f>
        <v>0</v>
      </c>
      <c r="O37" s="11">
        <f>'т.2020 выгрузка'!O35</f>
        <v>0</v>
      </c>
      <c r="Q37" s="48">
        <f t="shared" si="0"/>
        <v>0</v>
      </c>
      <c r="R37" s="48">
        <f t="shared" si="1"/>
        <v>0</v>
      </c>
      <c r="S37" s="48">
        <f t="shared" si="2"/>
        <v>0</v>
      </c>
      <c r="T37" s="48">
        <f t="shared" si="3"/>
        <v>0</v>
      </c>
      <c r="U37" s="48">
        <f t="shared" si="4"/>
        <v>0</v>
      </c>
      <c r="V37" s="48">
        <f t="shared" si="5"/>
        <v>0</v>
      </c>
      <c r="W37" s="48">
        <f t="shared" si="6"/>
        <v>0</v>
      </c>
      <c r="X37" s="48">
        <f t="shared" si="7"/>
        <v>0</v>
      </c>
    </row>
    <row r="38" spans="1:24">
      <c r="A38" s="10" t="s">
        <v>98</v>
      </c>
      <c r="B38" s="10" t="s">
        <v>99</v>
      </c>
      <c r="C38" s="10" t="s">
        <v>100</v>
      </c>
      <c r="D38" s="11">
        <f>'т.2020 выгрузка'!D36</f>
        <v>0</v>
      </c>
      <c r="E38" s="11">
        <f>'т.2020 выгрузка'!E36</f>
        <v>0</v>
      </c>
      <c r="F38" s="11">
        <f>'т.2020 выгрузка'!F36</f>
        <v>0</v>
      </c>
      <c r="G38" s="11">
        <f>'т.2020 выгрузка'!G36</f>
        <v>0</v>
      </c>
      <c r="H38" s="11">
        <f>'т.2020 выгрузка'!H36</f>
        <v>0</v>
      </c>
      <c r="I38" s="11">
        <f>'т.2020 выгрузка'!I36</f>
        <v>0</v>
      </c>
      <c r="J38" s="11">
        <f>'т.2020 выгрузка'!J36</f>
        <v>0</v>
      </c>
      <c r="K38" s="11">
        <f>'т.2020 выгрузка'!K36</f>
        <v>0</v>
      </c>
      <c r="L38" s="11">
        <f>'т.2020 выгрузка'!L36</f>
        <v>0</v>
      </c>
      <c r="M38" s="11">
        <f>'т.2020 выгрузка'!M36</f>
        <v>0</v>
      </c>
      <c r="N38" s="11">
        <f>'т.2020 выгрузка'!N36</f>
        <v>0</v>
      </c>
      <c r="O38" s="11">
        <f>'т.2020 выгрузка'!O36</f>
        <v>0</v>
      </c>
      <c r="Q38" s="48">
        <f t="shared" si="0"/>
        <v>0</v>
      </c>
      <c r="R38" s="48">
        <f t="shared" si="1"/>
        <v>0</v>
      </c>
      <c r="S38" s="48">
        <f t="shared" si="2"/>
        <v>0</v>
      </c>
      <c r="T38" s="48">
        <f t="shared" si="3"/>
        <v>0</v>
      </c>
      <c r="U38" s="48">
        <f t="shared" si="4"/>
        <v>0</v>
      </c>
      <c r="V38" s="48">
        <f t="shared" si="5"/>
        <v>0</v>
      </c>
      <c r="W38" s="48">
        <f t="shared" si="6"/>
        <v>0</v>
      </c>
      <c r="X38" s="48">
        <f t="shared" si="7"/>
        <v>0</v>
      </c>
    </row>
    <row r="39" spans="1:24">
      <c r="A39" s="10" t="s">
        <v>101</v>
      </c>
      <c r="B39" s="10" t="s">
        <v>102</v>
      </c>
      <c r="C39" s="10" t="s">
        <v>103</v>
      </c>
      <c r="D39" s="11">
        <f>'т.2020 выгрузка'!D37</f>
        <v>0</v>
      </c>
      <c r="E39" s="11">
        <f>'т.2020 выгрузка'!E37</f>
        <v>0</v>
      </c>
      <c r="F39" s="11">
        <f>'т.2020 выгрузка'!F37</f>
        <v>0</v>
      </c>
      <c r="G39" s="11">
        <f>'т.2020 выгрузка'!G37</f>
        <v>0</v>
      </c>
      <c r="H39" s="11">
        <f>'т.2020 выгрузка'!H37</f>
        <v>0</v>
      </c>
      <c r="I39" s="11">
        <f>'т.2020 выгрузка'!I37</f>
        <v>0</v>
      </c>
      <c r="J39" s="11">
        <f>'т.2020 выгрузка'!J37</f>
        <v>0</v>
      </c>
      <c r="K39" s="11">
        <f>'т.2020 выгрузка'!K37</f>
        <v>0</v>
      </c>
      <c r="L39" s="11">
        <f>'т.2020 выгрузка'!L37</f>
        <v>0</v>
      </c>
      <c r="M39" s="11">
        <f>'т.2020 выгрузка'!M37</f>
        <v>0</v>
      </c>
      <c r="N39" s="11">
        <f>'т.2020 выгрузка'!N37</f>
        <v>0</v>
      </c>
      <c r="O39" s="11">
        <f>'т.2020 выгрузка'!O37</f>
        <v>0</v>
      </c>
      <c r="Q39" s="48">
        <f t="shared" si="0"/>
        <v>0</v>
      </c>
      <c r="R39" s="48">
        <f t="shared" si="1"/>
        <v>0</v>
      </c>
      <c r="S39" s="48">
        <f t="shared" si="2"/>
        <v>0</v>
      </c>
      <c r="T39" s="48">
        <f t="shared" si="3"/>
        <v>0</v>
      </c>
      <c r="U39" s="48">
        <f t="shared" si="4"/>
        <v>0</v>
      </c>
      <c r="V39" s="48">
        <f t="shared" si="5"/>
        <v>0</v>
      </c>
      <c r="W39" s="48">
        <f t="shared" si="6"/>
        <v>0</v>
      </c>
      <c r="X39" s="48">
        <f t="shared" si="7"/>
        <v>0</v>
      </c>
    </row>
    <row r="40" spans="1:24">
      <c r="A40" s="10" t="s">
        <v>104</v>
      </c>
      <c r="B40" s="10" t="s">
        <v>105</v>
      </c>
      <c r="C40" s="10" t="s">
        <v>106</v>
      </c>
      <c r="D40" s="11">
        <f>'т.2020 выгрузка'!D38</f>
        <v>0</v>
      </c>
      <c r="E40" s="11">
        <f>'т.2020 выгрузка'!E38</f>
        <v>0</v>
      </c>
      <c r="F40" s="11">
        <f>'т.2020 выгрузка'!F38</f>
        <v>0</v>
      </c>
      <c r="G40" s="11">
        <f>'т.2020 выгрузка'!G38</f>
        <v>0</v>
      </c>
      <c r="H40" s="11">
        <f>'т.2020 выгрузка'!H38</f>
        <v>0</v>
      </c>
      <c r="I40" s="11">
        <f>'т.2020 выгрузка'!I38</f>
        <v>0</v>
      </c>
      <c r="J40" s="11">
        <f>'т.2020 выгрузка'!J38</f>
        <v>0</v>
      </c>
      <c r="K40" s="11">
        <f>'т.2020 выгрузка'!K38</f>
        <v>0</v>
      </c>
      <c r="L40" s="11">
        <f>'т.2020 выгрузка'!L38</f>
        <v>0</v>
      </c>
      <c r="M40" s="11">
        <f>'т.2020 выгрузка'!M38</f>
        <v>0</v>
      </c>
      <c r="N40" s="11">
        <f>'т.2020 выгрузка'!N38</f>
        <v>0</v>
      </c>
      <c r="O40" s="11">
        <f>'т.2020 выгрузка'!O38</f>
        <v>0</v>
      </c>
      <c r="Q40" s="48">
        <f t="shared" si="0"/>
        <v>0</v>
      </c>
      <c r="R40" s="48">
        <f>D40-G40</f>
        <v>0</v>
      </c>
      <c r="S40" s="48">
        <f t="shared" si="2"/>
        <v>0</v>
      </c>
      <c r="T40" s="48">
        <f t="shared" si="3"/>
        <v>0</v>
      </c>
      <c r="U40" s="48">
        <f t="shared" si="4"/>
        <v>0</v>
      </c>
      <c r="V40" s="48">
        <f t="shared" si="5"/>
        <v>0</v>
      </c>
      <c r="W40" s="48">
        <f t="shared" si="6"/>
        <v>0</v>
      </c>
      <c r="X40" s="48">
        <f t="shared" si="7"/>
        <v>0</v>
      </c>
    </row>
    <row r="41" spans="1:24">
      <c r="A41" s="25" t="s">
        <v>794</v>
      </c>
      <c r="B41" s="26"/>
      <c r="C41" s="26"/>
      <c r="D41" s="27">
        <f>D28-D29-D30-D31-D32-D33-D34-D35-D37-D38-D39-D40</f>
        <v>0</v>
      </c>
      <c r="E41" s="27">
        <f t="shared" ref="E41:O41" si="10">E28-E29-E30-E31-E32-E33-E34-E35-E37-E38-E39-E40</f>
        <v>0</v>
      </c>
      <c r="F41" s="27">
        <f t="shared" si="10"/>
        <v>0</v>
      </c>
      <c r="G41" s="27">
        <f t="shared" si="10"/>
        <v>0</v>
      </c>
      <c r="H41" s="27">
        <f t="shared" si="10"/>
        <v>0</v>
      </c>
      <c r="I41" s="27">
        <f t="shared" si="10"/>
        <v>0</v>
      </c>
      <c r="J41" s="27">
        <f t="shared" si="10"/>
        <v>0</v>
      </c>
      <c r="K41" s="27">
        <f t="shared" si="10"/>
        <v>0</v>
      </c>
      <c r="L41" s="27">
        <f t="shared" si="10"/>
        <v>0</v>
      </c>
      <c r="M41" s="27">
        <f t="shared" si="10"/>
        <v>0</v>
      </c>
      <c r="N41" s="27">
        <f t="shared" si="10"/>
        <v>0</v>
      </c>
      <c r="O41" s="27">
        <f t="shared" si="10"/>
        <v>0</v>
      </c>
      <c r="Q41" s="75">
        <f t="shared" si="0"/>
        <v>0</v>
      </c>
      <c r="R41" s="75">
        <f t="shared" si="1"/>
        <v>0</v>
      </c>
      <c r="S41" s="75">
        <f t="shared" si="2"/>
        <v>0</v>
      </c>
      <c r="T41" s="75">
        <f t="shared" si="3"/>
        <v>0</v>
      </c>
      <c r="U41" s="75">
        <f t="shared" si="4"/>
        <v>0</v>
      </c>
      <c r="V41" s="75">
        <f t="shared" si="5"/>
        <v>0</v>
      </c>
      <c r="W41" s="75">
        <f t="shared" si="6"/>
        <v>0</v>
      </c>
      <c r="X41" s="75">
        <f t="shared" si="7"/>
        <v>0</v>
      </c>
    </row>
    <row r="42" spans="1:24">
      <c r="A42" s="10" t="s">
        <v>107</v>
      </c>
      <c r="B42" s="10" t="s">
        <v>108</v>
      </c>
      <c r="C42" s="10" t="s">
        <v>109</v>
      </c>
      <c r="D42" s="11">
        <f>'т.2020 выгрузка'!D39</f>
        <v>0</v>
      </c>
      <c r="E42" s="11">
        <f>'т.2020 выгрузка'!E39</f>
        <v>0</v>
      </c>
      <c r="F42" s="11">
        <f>'т.2020 выгрузка'!F39</f>
        <v>0</v>
      </c>
      <c r="G42" s="11">
        <f>'т.2020 выгрузка'!G39</f>
        <v>0</v>
      </c>
      <c r="H42" s="11">
        <f>'т.2020 выгрузка'!H39</f>
        <v>0</v>
      </c>
      <c r="I42" s="11">
        <f>'т.2020 выгрузка'!I39</f>
        <v>0</v>
      </c>
      <c r="J42" s="11">
        <f>'т.2020 выгрузка'!J39</f>
        <v>0</v>
      </c>
      <c r="K42" s="11">
        <f>'т.2020 выгрузка'!K39</f>
        <v>0</v>
      </c>
      <c r="L42" s="11">
        <f>'т.2020 выгрузка'!L39</f>
        <v>0</v>
      </c>
      <c r="M42" s="11">
        <f>'т.2020 выгрузка'!M39</f>
        <v>0</v>
      </c>
      <c r="N42" s="11">
        <f>'т.2020 выгрузка'!N39</f>
        <v>0</v>
      </c>
      <c r="O42" s="11">
        <f>'т.2020 выгрузка'!O39</f>
        <v>0</v>
      </c>
      <c r="Q42" s="48">
        <f t="shared" si="0"/>
        <v>0</v>
      </c>
      <c r="R42" s="48">
        <f t="shared" si="1"/>
        <v>0</v>
      </c>
      <c r="S42" s="48">
        <f t="shared" si="2"/>
        <v>0</v>
      </c>
      <c r="T42" s="48">
        <f t="shared" si="3"/>
        <v>0</v>
      </c>
      <c r="U42" s="48">
        <f t="shared" si="4"/>
        <v>0</v>
      </c>
      <c r="V42" s="48">
        <f t="shared" si="5"/>
        <v>0</v>
      </c>
      <c r="W42" s="48">
        <f t="shared" si="6"/>
        <v>0</v>
      </c>
      <c r="X42" s="48">
        <f t="shared" si="7"/>
        <v>0</v>
      </c>
    </row>
    <row r="43" spans="1:24">
      <c r="A43" s="10" t="s">
        <v>110</v>
      </c>
      <c r="B43" s="10" t="s">
        <v>111</v>
      </c>
      <c r="C43" s="10" t="s">
        <v>112</v>
      </c>
      <c r="D43" s="11">
        <f>'т.2020 выгрузка'!D40</f>
        <v>0</v>
      </c>
      <c r="E43" s="11">
        <f>'т.2020 выгрузка'!E40</f>
        <v>0</v>
      </c>
      <c r="F43" s="11">
        <f>'т.2020 выгрузка'!F40</f>
        <v>0</v>
      </c>
      <c r="G43" s="11">
        <f>'т.2020 выгрузка'!G40</f>
        <v>0</v>
      </c>
      <c r="H43" s="11">
        <f>'т.2020 выгрузка'!H40</f>
        <v>0</v>
      </c>
      <c r="I43" s="11">
        <f>'т.2020 выгрузка'!I40</f>
        <v>0</v>
      </c>
      <c r="J43" s="11">
        <f>'т.2020 выгрузка'!J40</f>
        <v>0</v>
      </c>
      <c r="K43" s="11">
        <f>'т.2020 выгрузка'!K40</f>
        <v>0</v>
      </c>
      <c r="L43" s="11">
        <f>'т.2020 выгрузка'!L40</f>
        <v>0</v>
      </c>
      <c r="M43" s="11">
        <f>'т.2020 выгрузка'!M40</f>
        <v>0</v>
      </c>
      <c r="N43" s="11">
        <f>'т.2020 выгрузка'!N40</f>
        <v>0</v>
      </c>
      <c r="O43" s="11">
        <f>'т.2020 выгрузка'!O40</f>
        <v>0</v>
      </c>
      <c r="Q43" s="48">
        <f t="shared" si="0"/>
        <v>0</v>
      </c>
      <c r="R43" s="48">
        <f t="shared" si="1"/>
        <v>0</v>
      </c>
      <c r="S43" s="48">
        <f t="shared" si="2"/>
        <v>0</v>
      </c>
      <c r="T43" s="48">
        <f t="shared" si="3"/>
        <v>0</v>
      </c>
      <c r="U43" s="48">
        <f t="shared" si="4"/>
        <v>0</v>
      </c>
      <c r="V43" s="48">
        <f t="shared" si="5"/>
        <v>0</v>
      </c>
      <c r="W43" s="48">
        <f t="shared" si="6"/>
        <v>0</v>
      </c>
      <c r="X43" s="48">
        <f t="shared" si="7"/>
        <v>0</v>
      </c>
    </row>
    <row r="44" spans="1:24" ht="26.4">
      <c r="A44" s="10" t="s">
        <v>113</v>
      </c>
      <c r="B44" s="10" t="s">
        <v>114</v>
      </c>
      <c r="C44" s="10" t="s">
        <v>115</v>
      </c>
      <c r="D44" s="11">
        <f>'т.2020 выгрузка'!D41</f>
        <v>0</v>
      </c>
      <c r="E44" s="11">
        <f>'т.2020 выгрузка'!E41</f>
        <v>0</v>
      </c>
      <c r="F44" s="11">
        <f>'т.2020 выгрузка'!F41</f>
        <v>0</v>
      </c>
      <c r="G44" s="11">
        <f>'т.2020 выгрузка'!G41</f>
        <v>0</v>
      </c>
      <c r="H44" s="11">
        <f>'т.2020 выгрузка'!H41</f>
        <v>0</v>
      </c>
      <c r="I44" s="11">
        <f>'т.2020 выгрузка'!I41</f>
        <v>0</v>
      </c>
      <c r="J44" s="11">
        <f>'т.2020 выгрузка'!J41</f>
        <v>0</v>
      </c>
      <c r="K44" s="11">
        <f>'т.2020 выгрузка'!K41</f>
        <v>0</v>
      </c>
      <c r="L44" s="11">
        <f>'т.2020 выгрузка'!L41</f>
        <v>0</v>
      </c>
      <c r="M44" s="11">
        <f>'т.2020 выгрузка'!M41</f>
        <v>0</v>
      </c>
      <c r="N44" s="11">
        <f>'т.2020 выгрузка'!N41</f>
        <v>0</v>
      </c>
      <c r="O44" s="11">
        <f>'т.2020 выгрузка'!O41</f>
        <v>0</v>
      </c>
      <c r="Q44" s="48">
        <f t="shared" si="0"/>
        <v>0</v>
      </c>
      <c r="R44" s="48">
        <f t="shared" si="1"/>
        <v>0</v>
      </c>
      <c r="S44" s="48">
        <f t="shared" si="2"/>
        <v>0</v>
      </c>
      <c r="T44" s="48">
        <f t="shared" si="3"/>
        <v>0</v>
      </c>
      <c r="U44" s="48">
        <f t="shared" si="4"/>
        <v>0</v>
      </c>
      <c r="V44" s="48">
        <f t="shared" si="5"/>
        <v>0</v>
      </c>
      <c r="W44" s="48">
        <f t="shared" si="6"/>
        <v>0</v>
      </c>
      <c r="X44" s="48">
        <f t="shared" si="7"/>
        <v>0</v>
      </c>
    </row>
    <row r="45" spans="1:24">
      <c r="A45" s="19" t="s">
        <v>793</v>
      </c>
      <c r="B45" s="20"/>
      <c r="C45" s="20"/>
      <c r="D45" s="21">
        <f t="shared" ref="D45:O45" si="11">D22-D23-D42</f>
        <v>0</v>
      </c>
      <c r="E45" s="21">
        <f t="shared" si="11"/>
        <v>0</v>
      </c>
      <c r="F45" s="21">
        <f t="shared" si="11"/>
        <v>0</v>
      </c>
      <c r="G45" s="21">
        <f t="shared" si="11"/>
        <v>0</v>
      </c>
      <c r="H45" s="21">
        <f t="shared" si="11"/>
        <v>0</v>
      </c>
      <c r="I45" s="21">
        <f t="shared" si="11"/>
        <v>0</v>
      </c>
      <c r="J45" s="21">
        <f t="shared" si="11"/>
        <v>0</v>
      </c>
      <c r="K45" s="21">
        <f t="shared" si="11"/>
        <v>0</v>
      </c>
      <c r="L45" s="21">
        <f t="shared" si="11"/>
        <v>0</v>
      </c>
      <c r="M45" s="21">
        <f t="shared" si="11"/>
        <v>0</v>
      </c>
      <c r="N45" s="21">
        <f t="shared" si="11"/>
        <v>0</v>
      </c>
      <c r="O45" s="21">
        <f t="shared" si="11"/>
        <v>0</v>
      </c>
      <c r="Q45" s="76">
        <f t="shared" si="0"/>
        <v>0</v>
      </c>
      <c r="R45" s="76">
        <f t="shared" si="1"/>
        <v>0</v>
      </c>
      <c r="S45" s="76">
        <f t="shared" si="2"/>
        <v>0</v>
      </c>
      <c r="T45" s="76">
        <f t="shared" si="3"/>
        <v>0</v>
      </c>
      <c r="U45" s="76">
        <f t="shared" si="4"/>
        <v>0</v>
      </c>
      <c r="V45" s="76">
        <f t="shared" si="5"/>
        <v>0</v>
      </c>
      <c r="W45" s="76">
        <f t="shared" si="6"/>
        <v>0</v>
      </c>
      <c r="X45" s="76">
        <f t="shared" si="7"/>
        <v>0</v>
      </c>
    </row>
    <row r="46" spans="1:24" ht="52.8">
      <c r="A46" s="10" t="s">
        <v>116</v>
      </c>
      <c r="B46" s="10" t="s">
        <v>117</v>
      </c>
      <c r="C46" s="10" t="s">
        <v>118</v>
      </c>
      <c r="D46" s="11">
        <f>'т.2020 выгрузка'!D42</f>
        <v>0</v>
      </c>
      <c r="E46" s="11">
        <f>'т.2020 выгрузка'!E42</f>
        <v>0</v>
      </c>
      <c r="F46" s="11">
        <f>'т.2020 выгрузка'!F42</f>
        <v>0</v>
      </c>
      <c r="G46" s="11">
        <f>'т.2020 выгрузка'!G42</f>
        <v>0</v>
      </c>
      <c r="H46" s="11">
        <f>'т.2020 выгрузка'!H42</f>
        <v>0</v>
      </c>
      <c r="I46" s="11">
        <f>'т.2020 выгрузка'!I42</f>
        <v>0</v>
      </c>
      <c r="J46" s="11">
        <f>'т.2020 выгрузка'!J42</f>
        <v>0</v>
      </c>
      <c r="K46" s="11">
        <f>'т.2020 выгрузка'!K42</f>
        <v>0</v>
      </c>
      <c r="L46" s="11">
        <f>'т.2020 выгрузка'!L42</f>
        <v>0</v>
      </c>
      <c r="M46" s="11">
        <f>'т.2020 выгрузка'!M42</f>
        <v>0</v>
      </c>
      <c r="N46" s="11">
        <f>'т.2020 выгрузка'!N42</f>
        <v>0</v>
      </c>
      <c r="O46" s="11">
        <f>'т.2020 выгрузка'!O42</f>
        <v>0</v>
      </c>
      <c r="Q46" s="48">
        <f t="shared" si="0"/>
        <v>0</v>
      </c>
      <c r="R46" s="48">
        <f t="shared" si="1"/>
        <v>0</v>
      </c>
      <c r="S46" s="48">
        <f t="shared" si="2"/>
        <v>0</v>
      </c>
      <c r="T46" s="48">
        <f t="shared" si="3"/>
        <v>0</v>
      </c>
      <c r="U46" s="48">
        <f t="shared" si="4"/>
        <v>0</v>
      </c>
      <c r="V46" s="48">
        <f t="shared" si="5"/>
        <v>0</v>
      </c>
      <c r="W46" s="48">
        <f t="shared" si="6"/>
        <v>0</v>
      </c>
      <c r="X46" s="48">
        <f t="shared" si="7"/>
        <v>0</v>
      </c>
    </row>
    <row r="47" spans="1:24">
      <c r="A47" s="10" t="s">
        <v>119</v>
      </c>
      <c r="B47" s="10" t="s">
        <v>120</v>
      </c>
      <c r="C47" s="10" t="s">
        <v>121</v>
      </c>
      <c r="D47" s="11">
        <f>'т.2020 выгрузка'!D43</f>
        <v>0</v>
      </c>
      <c r="E47" s="11">
        <f>'т.2020 выгрузка'!E43</f>
        <v>0</v>
      </c>
      <c r="F47" s="11">
        <f>'т.2020 выгрузка'!F43</f>
        <v>0</v>
      </c>
      <c r="G47" s="11">
        <f>'т.2020 выгрузка'!G43</f>
        <v>0</v>
      </c>
      <c r="H47" s="11">
        <f>'т.2020 выгрузка'!H43</f>
        <v>0</v>
      </c>
      <c r="I47" s="11">
        <f>'т.2020 выгрузка'!I43</f>
        <v>0</v>
      </c>
      <c r="J47" s="11">
        <f>'т.2020 выгрузка'!J43</f>
        <v>0</v>
      </c>
      <c r="K47" s="11">
        <f>'т.2020 выгрузка'!K43</f>
        <v>0</v>
      </c>
      <c r="L47" s="11">
        <f>'т.2020 выгрузка'!L43</f>
        <v>0</v>
      </c>
      <c r="M47" s="11">
        <f>'т.2020 выгрузка'!M43</f>
        <v>0</v>
      </c>
      <c r="N47" s="11">
        <f>'т.2020 выгрузка'!N43</f>
        <v>0</v>
      </c>
      <c r="O47" s="11">
        <f>'т.2020 выгрузка'!O43</f>
        <v>0</v>
      </c>
      <c r="Q47" s="48">
        <f t="shared" si="0"/>
        <v>0</v>
      </c>
      <c r="R47" s="48">
        <f t="shared" si="1"/>
        <v>0</v>
      </c>
      <c r="S47" s="48">
        <f t="shared" si="2"/>
        <v>0</v>
      </c>
      <c r="T47" s="48">
        <f t="shared" si="3"/>
        <v>0</v>
      </c>
      <c r="U47" s="48">
        <f t="shared" si="4"/>
        <v>0</v>
      </c>
      <c r="V47" s="48">
        <f t="shared" si="5"/>
        <v>0</v>
      </c>
      <c r="W47" s="48">
        <f t="shared" si="6"/>
        <v>0</v>
      </c>
      <c r="X47" s="48">
        <f t="shared" si="7"/>
        <v>0</v>
      </c>
    </row>
    <row r="48" spans="1:24">
      <c r="A48" s="10" t="s">
        <v>122</v>
      </c>
      <c r="B48" s="10" t="s">
        <v>123</v>
      </c>
      <c r="C48" s="10" t="s">
        <v>124</v>
      </c>
      <c r="D48" s="11">
        <f>'т.2020 выгрузка'!D44</f>
        <v>0</v>
      </c>
      <c r="E48" s="11">
        <f>'т.2020 выгрузка'!E44</f>
        <v>0</v>
      </c>
      <c r="F48" s="11">
        <f>'т.2020 выгрузка'!F44</f>
        <v>0</v>
      </c>
      <c r="G48" s="11">
        <f>'т.2020 выгрузка'!G44</f>
        <v>0</v>
      </c>
      <c r="H48" s="11">
        <f>'т.2020 выгрузка'!H44</f>
        <v>0</v>
      </c>
      <c r="I48" s="11">
        <f>'т.2020 выгрузка'!I44</f>
        <v>0</v>
      </c>
      <c r="J48" s="11">
        <f>'т.2020 выгрузка'!J44</f>
        <v>0</v>
      </c>
      <c r="K48" s="11">
        <f>'т.2020 выгрузка'!K44</f>
        <v>0</v>
      </c>
      <c r="L48" s="11">
        <f>'т.2020 выгрузка'!L44</f>
        <v>0</v>
      </c>
      <c r="M48" s="11">
        <f>'т.2020 выгрузка'!M44</f>
        <v>0</v>
      </c>
      <c r="N48" s="11">
        <f>'т.2020 выгрузка'!N44</f>
        <v>0</v>
      </c>
      <c r="O48" s="11">
        <f>'т.2020 выгрузка'!O44</f>
        <v>0</v>
      </c>
      <c r="Q48" s="48">
        <f t="shared" si="0"/>
        <v>0</v>
      </c>
      <c r="R48" s="48">
        <f t="shared" si="1"/>
        <v>0</v>
      </c>
      <c r="S48" s="48">
        <f t="shared" si="2"/>
        <v>0</v>
      </c>
      <c r="T48" s="48">
        <f t="shared" si="3"/>
        <v>0</v>
      </c>
      <c r="U48" s="48">
        <f t="shared" si="4"/>
        <v>0</v>
      </c>
      <c r="V48" s="48">
        <f t="shared" si="5"/>
        <v>0</v>
      </c>
      <c r="W48" s="48">
        <f t="shared" si="6"/>
        <v>0</v>
      </c>
      <c r="X48" s="48">
        <f t="shared" si="7"/>
        <v>0</v>
      </c>
    </row>
    <row r="49" spans="1:24" ht="39.6">
      <c r="A49" s="10" t="s">
        <v>125</v>
      </c>
      <c r="B49" s="10" t="s">
        <v>126</v>
      </c>
      <c r="C49" s="10" t="s">
        <v>127</v>
      </c>
      <c r="D49" s="11">
        <f>'т.2020 выгрузка'!D45</f>
        <v>0</v>
      </c>
      <c r="E49" s="11">
        <f>'т.2020 выгрузка'!E45</f>
        <v>0</v>
      </c>
      <c r="F49" s="11">
        <f>'т.2020 выгрузка'!F45</f>
        <v>0</v>
      </c>
      <c r="G49" s="11">
        <f>'т.2020 выгрузка'!G45</f>
        <v>0</v>
      </c>
      <c r="H49" s="11">
        <f>'т.2020 выгрузка'!H45</f>
        <v>0</v>
      </c>
      <c r="I49" s="11">
        <f>'т.2020 выгрузка'!I45</f>
        <v>0</v>
      </c>
      <c r="J49" s="11">
        <f>'т.2020 выгрузка'!J45</f>
        <v>0</v>
      </c>
      <c r="K49" s="11">
        <f>'т.2020 выгрузка'!K45</f>
        <v>0</v>
      </c>
      <c r="L49" s="11">
        <f>'т.2020 выгрузка'!L45</f>
        <v>0</v>
      </c>
      <c r="M49" s="11">
        <f>'т.2020 выгрузка'!M45</f>
        <v>0</v>
      </c>
      <c r="N49" s="11">
        <f>'т.2020 выгрузка'!N45</f>
        <v>0</v>
      </c>
      <c r="O49" s="11">
        <f>'т.2020 выгрузка'!O45</f>
        <v>0</v>
      </c>
      <c r="Q49" s="48">
        <f t="shared" si="0"/>
        <v>0</v>
      </c>
      <c r="R49" s="48">
        <f>D49-G49</f>
        <v>0</v>
      </c>
      <c r="S49" s="48">
        <f t="shared" si="2"/>
        <v>0</v>
      </c>
      <c r="T49" s="48">
        <f t="shared" si="3"/>
        <v>0</v>
      </c>
      <c r="U49" s="48">
        <f t="shared" si="4"/>
        <v>0</v>
      </c>
      <c r="V49" s="48">
        <f t="shared" si="5"/>
        <v>0</v>
      </c>
      <c r="W49" s="48">
        <f t="shared" si="6"/>
        <v>0</v>
      </c>
      <c r="X49" s="48">
        <f t="shared" si="7"/>
        <v>0</v>
      </c>
    </row>
    <row r="50" spans="1:24">
      <c r="A50" s="10" t="s">
        <v>128</v>
      </c>
      <c r="B50" s="10" t="s">
        <v>129</v>
      </c>
      <c r="C50" s="10" t="s">
        <v>130</v>
      </c>
      <c r="D50" s="11">
        <f>'т.2020 выгрузка'!D46</f>
        <v>0</v>
      </c>
      <c r="E50" s="11">
        <f>'т.2020 выгрузка'!E46</f>
        <v>0</v>
      </c>
      <c r="F50" s="11">
        <f>'т.2020 выгрузка'!F46</f>
        <v>0</v>
      </c>
      <c r="G50" s="11">
        <f>'т.2020 выгрузка'!G46</f>
        <v>0</v>
      </c>
      <c r="H50" s="11">
        <f>'т.2020 выгрузка'!H46</f>
        <v>0</v>
      </c>
      <c r="I50" s="11">
        <f>'т.2020 выгрузка'!I46</f>
        <v>0</v>
      </c>
      <c r="J50" s="11">
        <f>'т.2020 выгрузка'!J46</f>
        <v>0</v>
      </c>
      <c r="K50" s="11">
        <f>'т.2020 выгрузка'!K46</f>
        <v>0</v>
      </c>
      <c r="L50" s="11">
        <f>'т.2020 выгрузка'!L46</f>
        <v>0</v>
      </c>
      <c r="M50" s="11">
        <f>'т.2020 выгрузка'!M46</f>
        <v>0</v>
      </c>
      <c r="N50" s="11">
        <f>'т.2020 выгрузка'!N46</f>
        <v>0</v>
      </c>
      <c r="O50" s="11">
        <f>'т.2020 выгрузка'!O46</f>
        <v>0</v>
      </c>
      <c r="Q50" s="48">
        <f t="shared" si="0"/>
        <v>0</v>
      </c>
      <c r="R50" s="48">
        <f t="shared" si="1"/>
        <v>0</v>
      </c>
      <c r="S50" s="48">
        <f t="shared" si="2"/>
        <v>0</v>
      </c>
      <c r="T50" s="48">
        <f t="shared" si="3"/>
        <v>0</v>
      </c>
      <c r="U50" s="48">
        <f t="shared" si="4"/>
        <v>0</v>
      </c>
      <c r="V50" s="48">
        <f t="shared" si="5"/>
        <v>0</v>
      </c>
      <c r="W50" s="48">
        <f t="shared" si="6"/>
        <v>0</v>
      </c>
      <c r="X50" s="48">
        <f t="shared" si="7"/>
        <v>0</v>
      </c>
    </row>
    <row r="51" spans="1:24" ht="39.6">
      <c r="A51" s="10" t="s">
        <v>131</v>
      </c>
      <c r="B51" s="10" t="s">
        <v>132</v>
      </c>
      <c r="C51" s="10" t="s">
        <v>133</v>
      </c>
      <c r="D51" s="11">
        <f>'т.2020 выгрузка'!D47</f>
        <v>0</v>
      </c>
      <c r="E51" s="11">
        <f>'т.2020 выгрузка'!E47</f>
        <v>0</v>
      </c>
      <c r="F51" s="11">
        <f>'т.2020 выгрузка'!F47</f>
        <v>0</v>
      </c>
      <c r="G51" s="11">
        <f>'т.2020 выгрузка'!G47</f>
        <v>0</v>
      </c>
      <c r="H51" s="11">
        <f>'т.2020 выгрузка'!H47</f>
        <v>0</v>
      </c>
      <c r="I51" s="11">
        <f>'т.2020 выгрузка'!I47</f>
        <v>0</v>
      </c>
      <c r="J51" s="11">
        <f>'т.2020 выгрузка'!J47</f>
        <v>0</v>
      </c>
      <c r="K51" s="11">
        <f>'т.2020 выгрузка'!K47</f>
        <v>0</v>
      </c>
      <c r="L51" s="11">
        <f>'т.2020 выгрузка'!L47</f>
        <v>0</v>
      </c>
      <c r="M51" s="11">
        <f>'т.2020 выгрузка'!M47</f>
        <v>0</v>
      </c>
      <c r="N51" s="11">
        <f>'т.2020 выгрузка'!N47</f>
        <v>0</v>
      </c>
      <c r="O51" s="11">
        <f>'т.2020 выгрузка'!O47</f>
        <v>0</v>
      </c>
      <c r="Q51" s="48">
        <f t="shared" si="0"/>
        <v>0</v>
      </c>
      <c r="R51" s="48">
        <f t="shared" si="1"/>
        <v>0</v>
      </c>
      <c r="S51" s="48">
        <f t="shared" si="2"/>
        <v>0</v>
      </c>
      <c r="T51" s="48">
        <f t="shared" si="3"/>
        <v>0</v>
      </c>
      <c r="U51" s="48">
        <f t="shared" si="4"/>
        <v>0</v>
      </c>
      <c r="V51" s="48">
        <f t="shared" si="5"/>
        <v>0</v>
      </c>
      <c r="W51" s="48">
        <f t="shared" si="6"/>
        <v>0</v>
      </c>
      <c r="X51" s="48">
        <f t="shared" si="7"/>
        <v>0</v>
      </c>
    </row>
    <row r="52" spans="1:24">
      <c r="A52" s="19" t="s">
        <v>795</v>
      </c>
      <c r="B52" s="20"/>
      <c r="C52" s="20"/>
      <c r="D52" s="21">
        <f>D46-D47-D49-D51</f>
        <v>0</v>
      </c>
      <c r="E52" s="21">
        <f t="shared" ref="E52:O52" si="12">E46-E47-E49-E51</f>
        <v>0</v>
      </c>
      <c r="F52" s="21">
        <f t="shared" si="12"/>
        <v>0</v>
      </c>
      <c r="G52" s="21">
        <f t="shared" si="12"/>
        <v>0</v>
      </c>
      <c r="H52" s="21">
        <f t="shared" si="12"/>
        <v>0</v>
      </c>
      <c r="I52" s="21">
        <f t="shared" si="12"/>
        <v>0</v>
      </c>
      <c r="J52" s="21">
        <f t="shared" si="12"/>
        <v>0</v>
      </c>
      <c r="K52" s="21">
        <f t="shared" si="12"/>
        <v>0</v>
      </c>
      <c r="L52" s="21">
        <f t="shared" si="12"/>
        <v>0</v>
      </c>
      <c r="M52" s="21">
        <f t="shared" si="12"/>
        <v>0</v>
      </c>
      <c r="N52" s="21">
        <f t="shared" si="12"/>
        <v>0</v>
      </c>
      <c r="O52" s="21">
        <f t="shared" si="12"/>
        <v>0</v>
      </c>
      <c r="Q52" s="76">
        <f t="shared" si="0"/>
        <v>0</v>
      </c>
      <c r="R52" s="76">
        <f t="shared" si="1"/>
        <v>0</v>
      </c>
      <c r="S52" s="76">
        <f t="shared" si="2"/>
        <v>0</v>
      </c>
      <c r="T52" s="76">
        <f t="shared" si="3"/>
        <v>0</v>
      </c>
      <c r="U52" s="76">
        <f t="shared" si="4"/>
        <v>0</v>
      </c>
      <c r="V52" s="76">
        <f t="shared" si="5"/>
        <v>0</v>
      </c>
      <c r="W52" s="76">
        <f t="shared" si="6"/>
        <v>0</v>
      </c>
      <c r="X52" s="76">
        <f t="shared" si="7"/>
        <v>0</v>
      </c>
    </row>
    <row r="53" spans="1:24" ht="39.6">
      <c r="A53" s="10" t="s">
        <v>134</v>
      </c>
      <c r="B53" s="10" t="s">
        <v>135</v>
      </c>
      <c r="C53" s="10" t="s">
        <v>136</v>
      </c>
      <c r="D53" s="11">
        <f>'т.2020 выгрузка'!D48</f>
        <v>0</v>
      </c>
      <c r="E53" s="11">
        <f>'т.2020 выгрузка'!E48</f>
        <v>0</v>
      </c>
      <c r="F53" s="11">
        <f>'т.2020 выгрузка'!F48</f>
        <v>0</v>
      </c>
      <c r="G53" s="11">
        <f>'т.2020 выгрузка'!G48</f>
        <v>0</v>
      </c>
      <c r="H53" s="11">
        <f>'т.2020 выгрузка'!H48</f>
        <v>0</v>
      </c>
      <c r="I53" s="11">
        <f>'т.2020 выгрузка'!I48</f>
        <v>0</v>
      </c>
      <c r="J53" s="11">
        <f>'т.2020 выгрузка'!J48</f>
        <v>0</v>
      </c>
      <c r="K53" s="11">
        <f>'т.2020 выгрузка'!K48</f>
        <v>0</v>
      </c>
      <c r="L53" s="11">
        <f>'т.2020 выгрузка'!L48</f>
        <v>0</v>
      </c>
      <c r="M53" s="11">
        <f>'т.2020 выгрузка'!M48</f>
        <v>0</v>
      </c>
      <c r="N53" s="11">
        <f>'т.2020 выгрузка'!N48</f>
        <v>0</v>
      </c>
      <c r="O53" s="11">
        <f>'т.2020 выгрузка'!O48</f>
        <v>0</v>
      </c>
      <c r="Q53" s="48">
        <f t="shared" si="0"/>
        <v>0</v>
      </c>
      <c r="R53" s="48">
        <f>D53-G53</f>
        <v>0</v>
      </c>
      <c r="S53" s="48">
        <f t="shared" si="2"/>
        <v>0</v>
      </c>
      <c r="T53" s="48">
        <f t="shared" si="3"/>
        <v>0</v>
      </c>
      <c r="U53" s="48">
        <f t="shared" si="4"/>
        <v>0</v>
      </c>
      <c r="V53" s="48">
        <f t="shared" si="5"/>
        <v>0</v>
      </c>
      <c r="W53" s="48">
        <f t="shared" si="6"/>
        <v>0</v>
      </c>
      <c r="X53" s="48">
        <f t="shared" si="7"/>
        <v>0</v>
      </c>
    </row>
    <row r="54" spans="1:24" ht="52.8">
      <c r="A54" s="10" t="s">
        <v>137</v>
      </c>
      <c r="B54" s="10" t="s">
        <v>138</v>
      </c>
      <c r="C54" s="10" t="s">
        <v>139</v>
      </c>
      <c r="D54" s="11">
        <f>'т.2020 выгрузка'!D49</f>
        <v>0</v>
      </c>
      <c r="E54" s="11">
        <f>'т.2020 выгрузка'!E49</f>
        <v>0</v>
      </c>
      <c r="F54" s="11">
        <f>'т.2020 выгрузка'!F49</f>
        <v>0</v>
      </c>
      <c r="G54" s="11">
        <f>'т.2020 выгрузка'!G49</f>
        <v>0</v>
      </c>
      <c r="H54" s="11">
        <f>'т.2020 выгрузка'!H49</f>
        <v>0</v>
      </c>
      <c r="I54" s="11">
        <f>'т.2020 выгрузка'!I49</f>
        <v>0</v>
      </c>
      <c r="J54" s="11">
        <f>'т.2020 выгрузка'!J49</f>
        <v>0</v>
      </c>
      <c r="K54" s="11">
        <f>'т.2020 выгрузка'!K49</f>
        <v>0</v>
      </c>
      <c r="L54" s="11">
        <f>'т.2020 выгрузка'!L49</f>
        <v>0</v>
      </c>
      <c r="M54" s="11">
        <f>'т.2020 выгрузка'!M49</f>
        <v>0</v>
      </c>
      <c r="N54" s="11">
        <f>'т.2020 выгрузка'!N49</f>
        <v>0</v>
      </c>
      <c r="O54" s="11">
        <f>'т.2020 выгрузка'!O49</f>
        <v>0</v>
      </c>
      <c r="Q54" s="48">
        <f t="shared" si="0"/>
        <v>0</v>
      </c>
      <c r="R54" s="48">
        <f t="shared" si="1"/>
        <v>0</v>
      </c>
      <c r="S54" s="48">
        <f t="shared" si="2"/>
        <v>0</v>
      </c>
      <c r="T54" s="48">
        <f t="shared" si="3"/>
        <v>0</v>
      </c>
      <c r="U54" s="48">
        <f t="shared" si="4"/>
        <v>0</v>
      </c>
      <c r="V54" s="48">
        <f t="shared" si="5"/>
        <v>0</v>
      </c>
      <c r="W54" s="48">
        <f t="shared" si="6"/>
        <v>0</v>
      </c>
      <c r="X54" s="48">
        <f t="shared" si="7"/>
        <v>0</v>
      </c>
    </row>
    <row r="55" spans="1:24">
      <c r="A55" s="10" t="s">
        <v>140</v>
      </c>
      <c r="B55" s="10" t="s">
        <v>141</v>
      </c>
      <c r="C55" s="10" t="s">
        <v>142</v>
      </c>
      <c r="D55" s="11">
        <f>'т.2020 выгрузка'!D50</f>
        <v>0</v>
      </c>
      <c r="E55" s="11">
        <f>'т.2020 выгрузка'!E50</f>
        <v>0</v>
      </c>
      <c r="F55" s="11">
        <f>'т.2020 выгрузка'!F50</f>
        <v>0</v>
      </c>
      <c r="G55" s="11">
        <f>'т.2020 выгрузка'!G50</f>
        <v>0</v>
      </c>
      <c r="H55" s="11">
        <f>'т.2020 выгрузка'!H50</f>
        <v>0</v>
      </c>
      <c r="I55" s="11">
        <f>'т.2020 выгрузка'!I50</f>
        <v>0</v>
      </c>
      <c r="J55" s="11">
        <f>'т.2020 выгрузка'!J50</f>
        <v>0</v>
      </c>
      <c r="K55" s="11">
        <f>'т.2020 выгрузка'!K50</f>
        <v>0</v>
      </c>
      <c r="L55" s="11">
        <f>'т.2020 выгрузка'!L50</f>
        <v>0</v>
      </c>
      <c r="M55" s="11">
        <f>'т.2020 выгрузка'!M50</f>
        <v>0</v>
      </c>
      <c r="N55" s="11">
        <f>'т.2020 выгрузка'!N50</f>
        <v>0</v>
      </c>
      <c r="O55" s="11">
        <f>'т.2020 выгрузка'!O50</f>
        <v>0</v>
      </c>
      <c r="Q55" s="48">
        <f t="shared" si="0"/>
        <v>0</v>
      </c>
      <c r="R55" s="48">
        <f t="shared" si="1"/>
        <v>0</v>
      </c>
      <c r="S55" s="48">
        <f t="shared" si="2"/>
        <v>0</v>
      </c>
      <c r="T55" s="48">
        <f t="shared" si="3"/>
        <v>0</v>
      </c>
      <c r="U55" s="48">
        <f t="shared" si="4"/>
        <v>0</v>
      </c>
      <c r="V55" s="48">
        <f t="shared" si="5"/>
        <v>0</v>
      </c>
      <c r="W55" s="48">
        <f t="shared" si="6"/>
        <v>0</v>
      </c>
      <c r="X55" s="48">
        <f t="shared" si="7"/>
        <v>0</v>
      </c>
    </row>
    <row r="56" spans="1:24">
      <c r="A56" s="10" t="s">
        <v>143</v>
      </c>
      <c r="B56" s="10" t="s">
        <v>144</v>
      </c>
      <c r="C56" s="10" t="s">
        <v>145</v>
      </c>
      <c r="D56" s="11">
        <f>'т.2020 выгрузка'!D51</f>
        <v>0</v>
      </c>
      <c r="E56" s="11">
        <f>'т.2020 выгрузка'!E51</f>
        <v>0</v>
      </c>
      <c r="F56" s="11">
        <f>'т.2020 выгрузка'!F51</f>
        <v>0</v>
      </c>
      <c r="G56" s="11">
        <f>'т.2020 выгрузка'!G51</f>
        <v>0</v>
      </c>
      <c r="H56" s="11">
        <f>'т.2020 выгрузка'!H51</f>
        <v>0</v>
      </c>
      <c r="I56" s="11">
        <f>'т.2020 выгрузка'!I51</f>
        <v>0</v>
      </c>
      <c r="J56" s="11">
        <f>'т.2020 выгрузка'!J51</f>
        <v>0</v>
      </c>
      <c r="K56" s="11">
        <f>'т.2020 выгрузка'!K51</f>
        <v>0</v>
      </c>
      <c r="L56" s="11">
        <f>'т.2020 выгрузка'!L51</f>
        <v>0</v>
      </c>
      <c r="M56" s="11">
        <f>'т.2020 выгрузка'!M51</f>
        <v>0</v>
      </c>
      <c r="N56" s="11">
        <f>'т.2020 выгрузка'!N51</f>
        <v>0</v>
      </c>
      <c r="O56" s="11">
        <f>'т.2020 выгрузка'!O51</f>
        <v>0</v>
      </c>
      <c r="Q56" s="48">
        <f t="shared" si="0"/>
        <v>0</v>
      </c>
      <c r="R56" s="48">
        <f t="shared" si="1"/>
        <v>0</v>
      </c>
      <c r="S56" s="48">
        <f t="shared" si="2"/>
        <v>0</v>
      </c>
      <c r="T56" s="48">
        <f t="shared" si="3"/>
        <v>0</v>
      </c>
      <c r="U56" s="48">
        <f t="shared" si="4"/>
        <v>0</v>
      </c>
      <c r="V56" s="48">
        <f t="shared" si="5"/>
        <v>0</v>
      </c>
      <c r="W56" s="48">
        <f t="shared" si="6"/>
        <v>0</v>
      </c>
      <c r="X56" s="48">
        <f t="shared" si="7"/>
        <v>0</v>
      </c>
    </row>
    <row r="57" spans="1:24">
      <c r="A57" s="10" t="s">
        <v>146</v>
      </c>
      <c r="B57" s="10" t="s">
        <v>147</v>
      </c>
      <c r="C57" s="10" t="s">
        <v>148</v>
      </c>
      <c r="D57" s="11">
        <f>'т.2020 выгрузка'!D52</f>
        <v>0</v>
      </c>
      <c r="E57" s="11">
        <f>'т.2020 выгрузка'!E52</f>
        <v>0</v>
      </c>
      <c r="F57" s="11">
        <f>'т.2020 выгрузка'!F52</f>
        <v>0</v>
      </c>
      <c r="G57" s="11">
        <f>'т.2020 выгрузка'!G52</f>
        <v>0</v>
      </c>
      <c r="H57" s="11">
        <f>'т.2020 выгрузка'!H52</f>
        <v>0</v>
      </c>
      <c r="I57" s="11">
        <f>'т.2020 выгрузка'!I52</f>
        <v>0</v>
      </c>
      <c r="J57" s="11">
        <f>'т.2020 выгрузка'!J52</f>
        <v>0</v>
      </c>
      <c r="K57" s="11">
        <f>'т.2020 выгрузка'!K52</f>
        <v>0</v>
      </c>
      <c r="L57" s="11">
        <f>'т.2020 выгрузка'!L52</f>
        <v>0</v>
      </c>
      <c r="M57" s="11">
        <f>'т.2020 выгрузка'!M52</f>
        <v>0</v>
      </c>
      <c r="N57" s="11">
        <f>'т.2020 выгрузка'!N52</f>
        <v>0</v>
      </c>
      <c r="O57" s="11">
        <f>'т.2020 выгрузка'!O52</f>
        <v>0</v>
      </c>
      <c r="Q57" s="48">
        <f t="shared" si="0"/>
        <v>0</v>
      </c>
      <c r="R57" s="48">
        <f t="shared" si="1"/>
        <v>0</v>
      </c>
      <c r="S57" s="48">
        <f t="shared" si="2"/>
        <v>0</v>
      </c>
      <c r="T57" s="48">
        <f t="shared" si="3"/>
        <v>0</v>
      </c>
      <c r="U57" s="48">
        <f t="shared" si="4"/>
        <v>0</v>
      </c>
      <c r="V57" s="48">
        <f t="shared" si="5"/>
        <v>0</v>
      </c>
      <c r="W57" s="48">
        <f t="shared" si="6"/>
        <v>0</v>
      </c>
      <c r="X57" s="48">
        <f t="shared" si="7"/>
        <v>0</v>
      </c>
    </row>
    <row r="58" spans="1:24">
      <c r="A58" s="10" t="s">
        <v>149</v>
      </c>
      <c r="B58" s="10" t="s">
        <v>150</v>
      </c>
      <c r="C58" s="10" t="s">
        <v>151</v>
      </c>
      <c r="D58" s="11">
        <f>'т.2020 выгрузка'!D53</f>
        <v>0</v>
      </c>
      <c r="E58" s="11">
        <f>'т.2020 выгрузка'!E53</f>
        <v>0</v>
      </c>
      <c r="F58" s="11">
        <f>'т.2020 выгрузка'!F53</f>
        <v>0</v>
      </c>
      <c r="G58" s="11">
        <f>'т.2020 выгрузка'!G53</f>
        <v>0</v>
      </c>
      <c r="H58" s="11">
        <f>'т.2020 выгрузка'!H53</f>
        <v>0</v>
      </c>
      <c r="I58" s="11">
        <f>'т.2020 выгрузка'!I53</f>
        <v>0</v>
      </c>
      <c r="J58" s="11">
        <f>'т.2020 выгрузка'!J53</f>
        <v>0</v>
      </c>
      <c r="K58" s="11">
        <f>'т.2020 выгрузка'!K53</f>
        <v>0</v>
      </c>
      <c r="L58" s="11">
        <f>'т.2020 выгрузка'!L53</f>
        <v>0</v>
      </c>
      <c r="M58" s="11">
        <f>'т.2020 выгрузка'!M53</f>
        <v>0</v>
      </c>
      <c r="N58" s="11">
        <f>'т.2020 выгрузка'!N53</f>
        <v>0</v>
      </c>
      <c r="O58" s="11">
        <f>'т.2020 выгрузка'!O53</f>
        <v>0</v>
      </c>
      <c r="Q58" s="48">
        <f t="shared" si="0"/>
        <v>0</v>
      </c>
      <c r="R58" s="48">
        <f t="shared" si="1"/>
        <v>0</v>
      </c>
      <c r="S58" s="48">
        <f t="shared" si="2"/>
        <v>0</v>
      </c>
      <c r="T58" s="48">
        <f t="shared" si="3"/>
        <v>0</v>
      </c>
      <c r="U58" s="48">
        <f t="shared" si="4"/>
        <v>0</v>
      </c>
      <c r="V58" s="48">
        <f t="shared" si="5"/>
        <v>0</v>
      </c>
      <c r="W58" s="48">
        <f t="shared" si="6"/>
        <v>0</v>
      </c>
      <c r="X58" s="48">
        <f t="shared" si="7"/>
        <v>0</v>
      </c>
    </row>
    <row r="59" spans="1:24">
      <c r="A59" s="10" t="s">
        <v>152</v>
      </c>
      <c r="B59" s="10" t="s">
        <v>153</v>
      </c>
      <c r="C59" s="10" t="s">
        <v>154</v>
      </c>
      <c r="D59" s="11">
        <f>'т.2020 выгрузка'!D54</f>
        <v>0</v>
      </c>
      <c r="E59" s="11">
        <f>'т.2020 выгрузка'!E54</f>
        <v>0</v>
      </c>
      <c r="F59" s="11">
        <f>'т.2020 выгрузка'!F54</f>
        <v>0</v>
      </c>
      <c r="G59" s="11">
        <f>'т.2020 выгрузка'!G54</f>
        <v>0</v>
      </c>
      <c r="H59" s="11">
        <f>'т.2020 выгрузка'!H54</f>
        <v>0</v>
      </c>
      <c r="I59" s="11">
        <f>'т.2020 выгрузка'!I54</f>
        <v>0</v>
      </c>
      <c r="J59" s="11">
        <f>'т.2020 выгрузка'!J54</f>
        <v>0</v>
      </c>
      <c r="K59" s="11">
        <f>'т.2020 выгрузка'!K54</f>
        <v>0</v>
      </c>
      <c r="L59" s="11">
        <f>'т.2020 выгрузка'!L54</f>
        <v>0</v>
      </c>
      <c r="M59" s="11">
        <f>'т.2020 выгрузка'!M54</f>
        <v>0</v>
      </c>
      <c r="N59" s="11">
        <f>'т.2020 выгрузка'!N54</f>
        <v>0</v>
      </c>
      <c r="O59" s="11">
        <f>'т.2020 выгрузка'!O54</f>
        <v>0</v>
      </c>
      <c r="Q59" s="48">
        <f t="shared" si="0"/>
        <v>0</v>
      </c>
      <c r="R59" s="48">
        <f t="shared" si="1"/>
        <v>0</v>
      </c>
      <c r="S59" s="48">
        <f t="shared" si="2"/>
        <v>0</v>
      </c>
      <c r="T59" s="48">
        <f t="shared" si="3"/>
        <v>0</v>
      </c>
      <c r="U59" s="48">
        <f t="shared" si="4"/>
        <v>0</v>
      </c>
      <c r="V59" s="48">
        <f t="shared" si="5"/>
        <v>0</v>
      </c>
      <c r="W59" s="48">
        <f t="shared" si="6"/>
        <v>0</v>
      </c>
      <c r="X59" s="48">
        <f t="shared" si="7"/>
        <v>0</v>
      </c>
    </row>
    <row r="60" spans="1:24" ht="66">
      <c r="A60" s="10" t="s">
        <v>155</v>
      </c>
      <c r="B60" s="10" t="s">
        <v>156</v>
      </c>
      <c r="C60" s="10" t="s">
        <v>157</v>
      </c>
      <c r="D60" s="11">
        <f>'т.2020 выгрузка'!D55</f>
        <v>0</v>
      </c>
      <c r="E60" s="11">
        <f>'т.2020 выгрузка'!E55</f>
        <v>0</v>
      </c>
      <c r="F60" s="11">
        <f>'т.2020 выгрузка'!F55</f>
        <v>0</v>
      </c>
      <c r="G60" s="11">
        <f>'т.2020 выгрузка'!G55</f>
        <v>0</v>
      </c>
      <c r="H60" s="11">
        <f>'т.2020 выгрузка'!H55</f>
        <v>0</v>
      </c>
      <c r="I60" s="11">
        <f>'т.2020 выгрузка'!I55</f>
        <v>0</v>
      </c>
      <c r="J60" s="11">
        <f>'т.2020 выгрузка'!J55</f>
        <v>0</v>
      </c>
      <c r="K60" s="11">
        <f>'т.2020 выгрузка'!K55</f>
        <v>0</v>
      </c>
      <c r="L60" s="11">
        <f>'т.2020 выгрузка'!L55</f>
        <v>0</v>
      </c>
      <c r="M60" s="11">
        <f>'т.2020 выгрузка'!M55</f>
        <v>0</v>
      </c>
      <c r="N60" s="11">
        <f>'т.2020 выгрузка'!N55</f>
        <v>0</v>
      </c>
      <c r="O60" s="11">
        <f>'т.2020 выгрузка'!O55</f>
        <v>0</v>
      </c>
      <c r="Q60" s="48">
        <f t="shared" si="0"/>
        <v>0</v>
      </c>
      <c r="R60" s="48">
        <f>D60-G60</f>
        <v>0</v>
      </c>
      <c r="S60" s="48">
        <f t="shared" si="2"/>
        <v>0</v>
      </c>
      <c r="T60" s="48">
        <f t="shared" si="3"/>
        <v>0</v>
      </c>
      <c r="U60" s="48">
        <f t="shared" si="4"/>
        <v>0</v>
      </c>
      <c r="V60" s="48">
        <f t="shared" si="5"/>
        <v>0</v>
      </c>
      <c r="W60" s="48">
        <f t="shared" si="6"/>
        <v>0</v>
      </c>
      <c r="X60" s="48">
        <f t="shared" si="7"/>
        <v>0</v>
      </c>
    </row>
    <row r="61" spans="1:24" ht="66">
      <c r="A61" s="10" t="s">
        <v>158</v>
      </c>
      <c r="B61" s="10" t="s">
        <v>159</v>
      </c>
      <c r="C61" s="10" t="s">
        <v>160</v>
      </c>
      <c r="D61" s="11">
        <f>'т.2020 выгрузка'!D56</f>
        <v>0</v>
      </c>
      <c r="E61" s="11">
        <f>'т.2020 выгрузка'!E56</f>
        <v>0</v>
      </c>
      <c r="F61" s="11">
        <f>'т.2020 выгрузка'!F56</f>
        <v>0</v>
      </c>
      <c r="G61" s="11">
        <f>'т.2020 выгрузка'!G56</f>
        <v>0</v>
      </c>
      <c r="H61" s="11">
        <f>'т.2020 выгрузка'!H56</f>
        <v>0</v>
      </c>
      <c r="I61" s="11">
        <f>'т.2020 выгрузка'!I56</f>
        <v>0</v>
      </c>
      <c r="J61" s="11">
        <f>'т.2020 выгрузка'!J56</f>
        <v>0</v>
      </c>
      <c r="K61" s="11">
        <f>'т.2020 выгрузка'!K56</f>
        <v>0</v>
      </c>
      <c r="L61" s="11">
        <f>'т.2020 выгрузка'!L56</f>
        <v>0</v>
      </c>
      <c r="M61" s="11">
        <f>'т.2020 выгрузка'!M56</f>
        <v>0</v>
      </c>
      <c r="N61" s="11">
        <f>'т.2020 выгрузка'!N56</f>
        <v>0</v>
      </c>
      <c r="O61" s="11">
        <f>'т.2020 выгрузка'!O56</f>
        <v>0</v>
      </c>
      <c r="Q61" s="48">
        <f t="shared" si="0"/>
        <v>0</v>
      </c>
      <c r="R61" s="48">
        <f t="shared" si="1"/>
        <v>0</v>
      </c>
      <c r="S61" s="48">
        <f t="shared" si="2"/>
        <v>0</v>
      </c>
      <c r="T61" s="48">
        <f t="shared" si="3"/>
        <v>0</v>
      </c>
      <c r="U61" s="48">
        <f t="shared" si="4"/>
        <v>0</v>
      </c>
      <c r="V61" s="48">
        <f t="shared" si="5"/>
        <v>0</v>
      </c>
      <c r="W61" s="48">
        <f t="shared" si="6"/>
        <v>0</v>
      </c>
      <c r="X61" s="48">
        <f t="shared" si="7"/>
        <v>0</v>
      </c>
    </row>
    <row r="62" spans="1:24">
      <c r="A62" s="22" t="s">
        <v>797</v>
      </c>
      <c r="B62" s="23"/>
      <c r="C62" s="23"/>
      <c r="D62" s="24">
        <f>D57-D58-D59-D60-D61</f>
        <v>0</v>
      </c>
      <c r="E62" s="24">
        <f t="shared" ref="E62:O62" si="13">E57-E58-E59-E60-E61</f>
        <v>0</v>
      </c>
      <c r="F62" s="24">
        <f t="shared" si="13"/>
        <v>0</v>
      </c>
      <c r="G62" s="24">
        <f t="shared" si="13"/>
        <v>0</v>
      </c>
      <c r="H62" s="24">
        <f t="shared" si="13"/>
        <v>0</v>
      </c>
      <c r="I62" s="24">
        <f t="shared" si="13"/>
        <v>0</v>
      </c>
      <c r="J62" s="24">
        <f t="shared" si="13"/>
        <v>0</v>
      </c>
      <c r="K62" s="24">
        <f t="shared" si="13"/>
        <v>0</v>
      </c>
      <c r="L62" s="24">
        <f t="shared" si="13"/>
        <v>0</v>
      </c>
      <c r="M62" s="24">
        <f t="shared" si="13"/>
        <v>0</v>
      </c>
      <c r="N62" s="24">
        <f t="shared" si="13"/>
        <v>0</v>
      </c>
      <c r="O62" s="24">
        <f t="shared" si="13"/>
        <v>0</v>
      </c>
      <c r="Q62" s="75">
        <f t="shared" si="0"/>
        <v>0</v>
      </c>
      <c r="R62" s="75">
        <f t="shared" si="1"/>
        <v>0</v>
      </c>
      <c r="S62" s="75">
        <f t="shared" si="2"/>
        <v>0</v>
      </c>
      <c r="T62" s="75">
        <f t="shared" si="3"/>
        <v>0</v>
      </c>
      <c r="U62" s="75">
        <f t="shared" si="4"/>
        <v>0</v>
      </c>
      <c r="V62" s="75">
        <f t="shared" si="5"/>
        <v>0</v>
      </c>
      <c r="W62" s="75">
        <f t="shared" si="6"/>
        <v>0</v>
      </c>
      <c r="X62" s="75">
        <f t="shared" si="7"/>
        <v>0</v>
      </c>
    </row>
    <row r="63" spans="1:24">
      <c r="A63" s="10" t="s">
        <v>161</v>
      </c>
      <c r="B63" s="10" t="s">
        <v>162</v>
      </c>
      <c r="C63" s="10" t="s">
        <v>163</v>
      </c>
      <c r="D63" s="11">
        <f>'т.2020 выгрузка'!D57</f>
        <v>0</v>
      </c>
      <c r="E63" s="11">
        <f>'т.2020 выгрузка'!E57</f>
        <v>0</v>
      </c>
      <c r="F63" s="11">
        <f>'т.2020 выгрузка'!F57</f>
        <v>0</v>
      </c>
      <c r="G63" s="11">
        <f>'т.2020 выгрузка'!G57</f>
        <v>0</v>
      </c>
      <c r="H63" s="11">
        <f>'т.2020 выгрузка'!H57</f>
        <v>0</v>
      </c>
      <c r="I63" s="11">
        <f>'т.2020 выгрузка'!I57</f>
        <v>0</v>
      </c>
      <c r="J63" s="11">
        <f>'т.2020 выгрузка'!J57</f>
        <v>0</v>
      </c>
      <c r="K63" s="11">
        <f>'т.2020 выгрузка'!K57</f>
        <v>0</v>
      </c>
      <c r="L63" s="11">
        <f>'т.2020 выгрузка'!L57</f>
        <v>0</v>
      </c>
      <c r="M63" s="11">
        <f>'т.2020 выгрузка'!M57</f>
        <v>0</v>
      </c>
      <c r="N63" s="11">
        <f>'т.2020 выгрузка'!N57</f>
        <v>0</v>
      </c>
      <c r="O63" s="11">
        <f>'т.2020 выгрузка'!O57</f>
        <v>0</v>
      </c>
      <c r="Q63" s="48">
        <f t="shared" si="0"/>
        <v>0</v>
      </c>
      <c r="R63" s="48">
        <f t="shared" si="1"/>
        <v>0</v>
      </c>
      <c r="S63" s="48">
        <f t="shared" si="2"/>
        <v>0</v>
      </c>
      <c r="T63" s="48">
        <f t="shared" si="3"/>
        <v>0</v>
      </c>
      <c r="U63" s="48">
        <f t="shared" si="4"/>
        <v>0</v>
      </c>
      <c r="V63" s="48">
        <f t="shared" si="5"/>
        <v>0</v>
      </c>
      <c r="W63" s="48">
        <f t="shared" si="6"/>
        <v>0</v>
      </c>
      <c r="X63" s="48">
        <f t="shared" si="7"/>
        <v>0</v>
      </c>
    </row>
    <row r="64" spans="1:24">
      <c r="A64" s="10" t="s">
        <v>164</v>
      </c>
      <c r="B64" s="10" t="s">
        <v>165</v>
      </c>
      <c r="C64" s="10" t="s">
        <v>166</v>
      </c>
      <c r="D64" s="11">
        <f>'т.2020 выгрузка'!D58</f>
        <v>0</v>
      </c>
      <c r="E64" s="11">
        <f>'т.2020 выгрузка'!E58</f>
        <v>0</v>
      </c>
      <c r="F64" s="11">
        <f>'т.2020 выгрузка'!F58</f>
        <v>0</v>
      </c>
      <c r="G64" s="11">
        <f>'т.2020 выгрузка'!G58</f>
        <v>0</v>
      </c>
      <c r="H64" s="11">
        <f>'т.2020 выгрузка'!H58</f>
        <v>0</v>
      </c>
      <c r="I64" s="11">
        <f>'т.2020 выгрузка'!I58</f>
        <v>0</v>
      </c>
      <c r="J64" s="11">
        <f>'т.2020 выгрузка'!J58</f>
        <v>0</v>
      </c>
      <c r="K64" s="11">
        <f>'т.2020 выгрузка'!K58</f>
        <v>0</v>
      </c>
      <c r="L64" s="11">
        <f>'т.2020 выгрузка'!L58</f>
        <v>0</v>
      </c>
      <c r="M64" s="11">
        <f>'т.2020 выгрузка'!M58</f>
        <v>0</v>
      </c>
      <c r="N64" s="11">
        <f>'т.2020 выгрузка'!N58</f>
        <v>0</v>
      </c>
      <c r="O64" s="11">
        <f>'т.2020 выгрузка'!O58</f>
        <v>0</v>
      </c>
      <c r="Q64" s="48">
        <f t="shared" si="0"/>
        <v>0</v>
      </c>
      <c r="R64" s="48">
        <f t="shared" si="1"/>
        <v>0</v>
      </c>
      <c r="S64" s="48">
        <f t="shared" si="2"/>
        <v>0</v>
      </c>
      <c r="T64" s="48">
        <f t="shared" si="3"/>
        <v>0</v>
      </c>
      <c r="U64" s="48">
        <f t="shared" si="4"/>
        <v>0</v>
      </c>
      <c r="V64" s="48">
        <f t="shared" si="5"/>
        <v>0</v>
      </c>
      <c r="W64" s="48">
        <f t="shared" si="6"/>
        <v>0</v>
      </c>
      <c r="X64" s="48">
        <f t="shared" si="7"/>
        <v>0</v>
      </c>
    </row>
    <row r="65" spans="1:24">
      <c r="A65" s="10" t="s">
        <v>167</v>
      </c>
      <c r="B65" s="10" t="s">
        <v>168</v>
      </c>
      <c r="C65" s="10" t="s">
        <v>169</v>
      </c>
      <c r="D65" s="11">
        <f>'т.2020 выгрузка'!D59</f>
        <v>0</v>
      </c>
      <c r="E65" s="11">
        <f>'т.2020 выгрузка'!E59</f>
        <v>0</v>
      </c>
      <c r="F65" s="11">
        <f>'т.2020 выгрузка'!F59</f>
        <v>0</v>
      </c>
      <c r="G65" s="11">
        <f>'т.2020 выгрузка'!G59</f>
        <v>0</v>
      </c>
      <c r="H65" s="11">
        <f>'т.2020 выгрузка'!H59</f>
        <v>0</v>
      </c>
      <c r="I65" s="11">
        <f>'т.2020 выгрузка'!I59</f>
        <v>0</v>
      </c>
      <c r="J65" s="11">
        <f>'т.2020 выгрузка'!J59</f>
        <v>0</v>
      </c>
      <c r="K65" s="11">
        <f>'т.2020 выгрузка'!K59</f>
        <v>0</v>
      </c>
      <c r="L65" s="11">
        <f>'т.2020 выгрузка'!L59</f>
        <v>0</v>
      </c>
      <c r="M65" s="11">
        <f>'т.2020 выгрузка'!M59</f>
        <v>0</v>
      </c>
      <c r="N65" s="11">
        <f>'т.2020 выгрузка'!N59</f>
        <v>0</v>
      </c>
      <c r="O65" s="11">
        <f>'т.2020 выгрузка'!O59</f>
        <v>0</v>
      </c>
      <c r="Q65" s="48">
        <f t="shared" si="0"/>
        <v>0</v>
      </c>
      <c r="R65" s="48">
        <f>D65-G65</f>
        <v>0</v>
      </c>
      <c r="S65" s="48">
        <f t="shared" si="2"/>
        <v>0</v>
      </c>
      <c r="T65" s="48">
        <f t="shared" si="3"/>
        <v>0</v>
      </c>
      <c r="U65" s="48">
        <f t="shared" si="4"/>
        <v>0</v>
      </c>
      <c r="V65" s="48">
        <f t="shared" si="5"/>
        <v>0</v>
      </c>
      <c r="W65" s="48">
        <f t="shared" si="6"/>
        <v>0</v>
      </c>
      <c r="X65" s="48">
        <f t="shared" si="7"/>
        <v>0</v>
      </c>
    </row>
    <row r="66" spans="1:24">
      <c r="A66" s="10" t="s">
        <v>170</v>
      </c>
      <c r="B66" s="10" t="s">
        <v>171</v>
      </c>
      <c r="C66" s="10" t="s">
        <v>172</v>
      </c>
      <c r="D66" s="11">
        <f>'т.2020 выгрузка'!D60</f>
        <v>0</v>
      </c>
      <c r="E66" s="11">
        <f>'т.2020 выгрузка'!E60</f>
        <v>0</v>
      </c>
      <c r="F66" s="11">
        <f>'т.2020 выгрузка'!F60</f>
        <v>0</v>
      </c>
      <c r="G66" s="11">
        <f>'т.2020 выгрузка'!G60</f>
        <v>0</v>
      </c>
      <c r="H66" s="11">
        <f>'т.2020 выгрузка'!H60</f>
        <v>0</v>
      </c>
      <c r="I66" s="11">
        <f>'т.2020 выгрузка'!I60</f>
        <v>0</v>
      </c>
      <c r="J66" s="11">
        <f>'т.2020 выгрузка'!J60</f>
        <v>0</v>
      </c>
      <c r="K66" s="11">
        <f>'т.2020 выгрузка'!K60</f>
        <v>0</v>
      </c>
      <c r="L66" s="11">
        <f>'т.2020 выгрузка'!L60</f>
        <v>0</v>
      </c>
      <c r="M66" s="11">
        <f>'т.2020 выгрузка'!M60</f>
        <v>0</v>
      </c>
      <c r="N66" s="11">
        <f>'т.2020 выгрузка'!N60</f>
        <v>0</v>
      </c>
      <c r="O66" s="11">
        <f>'т.2020 выгрузка'!O60</f>
        <v>0</v>
      </c>
      <c r="Q66" s="48">
        <f t="shared" si="0"/>
        <v>0</v>
      </c>
      <c r="R66" s="48">
        <f t="shared" si="1"/>
        <v>0</v>
      </c>
      <c r="S66" s="48">
        <f t="shared" si="2"/>
        <v>0</v>
      </c>
      <c r="T66" s="48">
        <f t="shared" si="3"/>
        <v>0</v>
      </c>
      <c r="U66" s="48">
        <f t="shared" si="4"/>
        <v>0</v>
      </c>
      <c r="V66" s="48">
        <f t="shared" si="5"/>
        <v>0</v>
      </c>
      <c r="W66" s="48">
        <f t="shared" si="6"/>
        <v>0</v>
      </c>
      <c r="X66" s="48">
        <f t="shared" si="7"/>
        <v>0</v>
      </c>
    </row>
    <row r="67" spans="1:24">
      <c r="A67" s="10" t="s">
        <v>173</v>
      </c>
      <c r="B67" s="10" t="s">
        <v>174</v>
      </c>
      <c r="C67" s="10" t="s">
        <v>175</v>
      </c>
      <c r="D67" s="11">
        <f>'т.2020 выгрузка'!D61</f>
        <v>0</v>
      </c>
      <c r="E67" s="11">
        <f>'т.2020 выгрузка'!E61</f>
        <v>0</v>
      </c>
      <c r="F67" s="11">
        <f>'т.2020 выгрузка'!F61</f>
        <v>0</v>
      </c>
      <c r="G67" s="11">
        <f>'т.2020 выгрузка'!G61</f>
        <v>0</v>
      </c>
      <c r="H67" s="11">
        <f>'т.2020 выгрузка'!H61</f>
        <v>0</v>
      </c>
      <c r="I67" s="11">
        <f>'т.2020 выгрузка'!I61</f>
        <v>0</v>
      </c>
      <c r="J67" s="11">
        <f>'т.2020 выгрузка'!J61</f>
        <v>0</v>
      </c>
      <c r="K67" s="11">
        <f>'т.2020 выгрузка'!K61</f>
        <v>0</v>
      </c>
      <c r="L67" s="11">
        <f>'т.2020 выгрузка'!L61</f>
        <v>0</v>
      </c>
      <c r="M67" s="11">
        <f>'т.2020 выгрузка'!M61</f>
        <v>0</v>
      </c>
      <c r="N67" s="11">
        <f>'т.2020 выгрузка'!N61</f>
        <v>0</v>
      </c>
      <c r="O67" s="11">
        <f>'т.2020 выгрузка'!O61</f>
        <v>0</v>
      </c>
      <c r="Q67" s="48">
        <f t="shared" si="0"/>
        <v>0</v>
      </c>
      <c r="R67" s="48">
        <f t="shared" si="1"/>
        <v>0</v>
      </c>
      <c r="S67" s="48">
        <f t="shared" si="2"/>
        <v>0</v>
      </c>
      <c r="T67" s="48">
        <f t="shared" si="3"/>
        <v>0</v>
      </c>
      <c r="U67" s="48">
        <f t="shared" si="4"/>
        <v>0</v>
      </c>
      <c r="V67" s="48">
        <f t="shared" si="5"/>
        <v>0</v>
      </c>
      <c r="W67" s="48">
        <f t="shared" si="6"/>
        <v>0</v>
      </c>
      <c r="X67" s="48">
        <f t="shared" si="7"/>
        <v>0</v>
      </c>
    </row>
    <row r="68" spans="1:24">
      <c r="A68" s="10" t="s">
        <v>176</v>
      </c>
      <c r="B68" s="10" t="s">
        <v>177</v>
      </c>
      <c r="C68" s="10" t="s">
        <v>178</v>
      </c>
      <c r="D68" s="11">
        <f>'т.2020 выгрузка'!D62</f>
        <v>0</v>
      </c>
      <c r="E68" s="11">
        <f>'т.2020 выгрузка'!E62</f>
        <v>0</v>
      </c>
      <c r="F68" s="11">
        <f>'т.2020 выгрузка'!F62</f>
        <v>0</v>
      </c>
      <c r="G68" s="11">
        <f>'т.2020 выгрузка'!G62</f>
        <v>0</v>
      </c>
      <c r="H68" s="11">
        <f>'т.2020 выгрузка'!H62</f>
        <v>0</v>
      </c>
      <c r="I68" s="11">
        <f>'т.2020 выгрузка'!I62</f>
        <v>0</v>
      </c>
      <c r="J68" s="11">
        <f>'т.2020 выгрузка'!J62</f>
        <v>0</v>
      </c>
      <c r="K68" s="11">
        <f>'т.2020 выгрузка'!K62</f>
        <v>0</v>
      </c>
      <c r="L68" s="11">
        <f>'т.2020 выгрузка'!L62</f>
        <v>0</v>
      </c>
      <c r="M68" s="11">
        <f>'т.2020 выгрузка'!M62</f>
        <v>0</v>
      </c>
      <c r="N68" s="11">
        <f>'т.2020 выгрузка'!N62</f>
        <v>0</v>
      </c>
      <c r="O68" s="11">
        <f>'т.2020 выгрузка'!O62</f>
        <v>0</v>
      </c>
      <c r="Q68" s="48">
        <f t="shared" si="0"/>
        <v>0</v>
      </c>
      <c r="R68" s="48">
        <f t="shared" si="1"/>
        <v>0</v>
      </c>
      <c r="S68" s="48">
        <f t="shared" si="2"/>
        <v>0</v>
      </c>
      <c r="T68" s="48">
        <f t="shared" si="3"/>
        <v>0</v>
      </c>
      <c r="U68" s="48">
        <f t="shared" si="4"/>
        <v>0</v>
      </c>
      <c r="V68" s="48">
        <f t="shared" si="5"/>
        <v>0</v>
      </c>
      <c r="W68" s="48">
        <f t="shared" si="6"/>
        <v>0</v>
      </c>
      <c r="X68" s="48">
        <f t="shared" si="7"/>
        <v>0</v>
      </c>
    </row>
    <row r="69" spans="1:24">
      <c r="A69" s="10" t="s">
        <v>179</v>
      </c>
      <c r="B69" s="10" t="s">
        <v>180</v>
      </c>
      <c r="C69" s="10" t="s">
        <v>181</v>
      </c>
      <c r="D69" s="11">
        <f>'т.2020 выгрузка'!D63</f>
        <v>0</v>
      </c>
      <c r="E69" s="11">
        <f>'т.2020 выгрузка'!E63</f>
        <v>0</v>
      </c>
      <c r="F69" s="11">
        <f>'т.2020 выгрузка'!F63</f>
        <v>0</v>
      </c>
      <c r="G69" s="11">
        <f>'т.2020 выгрузка'!G63</f>
        <v>0</v>
      </c>
      <c r="H69" s="11">
        <f>'т.2020 выгрузка'!H63</f>
        <v>0</v>
      </c>
      <c r="I69" s="11">
        <f>'т.2020 выгрузка'!I63</f>
        <v>0</v>
      </c>
      <c r="J69" s="11">
        <f>'т.2020 выгрузка'!J63</f>
        <v>0</v>
      </c>
      <c r="K69" s="11">
        <f>'т.2020 выгрузка'!K63</f>
        <v>0</v>
      </c>
      <c r="L69" s="11">
        <f>'т.2020 выгрузка'!L63</f>
        <v>0</v>
      </c>
      <c r="M69" s="11">
        <f>'т.2020 выгрузка'!M63</f>
        <v>0</v>
      </c>
      <c r="N69" s="11">
        <f>'т.2020 выгрузка'!N63</f>
        <v>0</v>
      </c>
      <c r="O69" s="11">
        <f>'т.2020 выгрузка'!O63</f>
        <v>0</v>
      </c>
      <c r="Q69" s="48">
        <f t="shared" si="0"/>
        <v>0</v>
      </c>
      <c r="R69" s="48">
        <f t="shared" si="1"/>
        <v>0</v>
      </c>
      <c r="S69" s="48">
        <f t="shared" si="2"/>
        <v>0</v>
      </c>
      <c r="T69" s="48">
        <f t="shared" si="3"/>
        <v>0</v>
      </c>
      <c r="U69" s="48">
        <f t="shared" si="4"/>
        <v>0</v>
      </c>
      <c r="V69" s="48">
        <f t="shared" si="5"/>
        <v>0</v>
      </c>
      <c r="W69" s="48">
        <f t="shared" si="6"/>
        <v>0</v>
      </c>
      <c r="X69" s="48">
        <f t="shared" si="7"/>
        <v>0</v>
      </c>
    </row>
    <row r="70" spans="1:24">
      <c r="A70" s="10" t="s">
        <v>182</v>
      </c>
      <c r="B70" s="10" t="s">
        <v>183</v>
      </c>
      <c r="C70" s="10" t="s">
        <v>184</v>
      </c>
      <c r="D70" s="11">
        <f>'т.2020 выгрузка'!D64</f>
        <v>0</v>
      </c>
      <c r="E70" s="11">
        <f>'т.2020 выгрузка'!E64</f>
        <v>0</v>
      </c>
      <c r="F70" s="11">
        <f>'т.2020 выгрузка'!F64</f>
        <v>0</v>
      </c>
      <c r="G70" s="11">
        <f>'т.2020 выгрузка'!G64</f>
        <v>0</v>
      </c>
      <c r="H70" s="11">
        <f>'т.2020 выгрузка'!H64</f>
        <v>0</v>
      </c>
      <c r="I70" s="11">
        <f>'т.2020 выгрузка'!I64</f>
        <v>0</v>
      </c>
      <c r="J70" s="11">
        <f>'т.2020 выгрузка'!J64</f>
        <v>0</v>
      </c>
      <c r="K70" s="11">
        <f>'т.2020 выгрузка'!K64</f>
        <v>0</v>
      </c>
      <c r="L70" s="11">
        <f>'т.2020 выгрузка'!L64</f>
        <v>0</v>
      </c>
      <c r="M70" s="11">
        <f>'т.2020 выгрузка'!M64</f>
        <v>0</v>
      </c>
      <c r="N70" s="11">
        <f>'т.2020 выгрузка'!N64</f>
        <v>0</v>
      </c>
      <c r="O70" s="11">
        <f>'т.2020 выгрузка'!O64</f>
        <v>0</v>
      </c>
      <c r="Q70" s="48">
        <f t="shared" si="0"/>
        <v>0</v>
      </c>
      <c r="R70" s="48">
        <f t="shared" si="1"/>
        <v>0</v>
      </c>
      <c r="S70" s="48">
        <f t="shared" si="2"/>
        <v>0</v>
      </c>
      <c r="T70" s="48">
        <f t="shared" si="3"/>
        <v>0</v>
      </c>
      <c r="U70" s="48">
        <f t="shared" si="4"/>
        <v>0</v>
      </c>
      <c r="V70" s="48">
        <f t="shared" si="5"/>
        <v>0</v>
      </c>
      <c r="W70" s="48">
        <f t="shared" si="6"/>
        <v>0</v>
      </c>
      <c r="X70" s="48">
        <f t="shared" si="7"/>
        <v>0</v>
      </c>
    </row>
    <row r="71" spans="1:24" ht="26.4">
      <c r="A71" s="10" t="s">
        <v>185</v>
      </c>
      <c r="B71" s="10" t="s">
        <v>186</v>
      </c>
      <c r="C71" s="10" t="s">
        <v>187</v>
      </c>
      <c r="D71" s="11">
        <f>'т.2020 выгрузка'!D65</f>
        <v>0</v>
      </c>
      <c r="E71" s="11">
        <f>'т.2020 выгрузка'!E65</f>
        <v>0</v>
      </c>
      <c r="F71" s="11">
        <f>'т.2020 выгрузка'!F65</f>
        <v>0</v>
      </c>
      <c r="G71" s="11">
        <f>'т.2020 выгрузка'!G65</f>
        <v>0</v>
      </c>
      <c r="H71" s="11">
        <f>'т.2020 выгрузка'!H65</f>
        <v>0</v>
      </c>
      <c r="I71" s="11">
        <f>'т.2020 выгрузка'!I65</f>
        <v>0</v>
      </c>
      <c r="J71" s="11">
        <f>'т.2020 выгрузка'!J65</f>
        <v>0</v>
      </c>
      <c r="K71" s="11">
        <f>'т.2020 выгрузка'!K65</f>
        <v>0</v>
      </c>
      <c r="L71" s="11">
        <f>'т.2020 выгрузка'!L65</f>
        <v>0</v>
      </c>
      <c r="M71" s="11">
        <f>'т.2020 выгрузка'!M65</f>
        <v>0</v>
      </c>
      <c r="N71" s="11">
        <f>'т.2020 выгрузка'!N65</f>
        <v>0</v>
      </c>
      <c r="O71" s="11">
        <f>'т.2020 выгрузка'!O65</f>
        <v>0</v>
      </c>
      <c r="Q71" s="48">
        <f t="shared" si="0"/>
        <v>0</v>
      </c>
      <c r="R71" s="48">
        <f t="shared" si="1"/>
        <v>0</v>
      </c>
      <c r="S71" s="48">
        <f t="shared" si="2"/>
        <v>0</v>
      </c>
      <c r="T71" s="48">
        <f t="shared" si="3"/>
        <v>0</v>
      </c>
      <c r="U71" s="48">
        <f t="shared" si="4"/>
        <v>0</v>
      </c>
      <c r="V71" s="48">
        <f t="shared" si="5"/>
        <v>0</v>
      </c>
      <c r="W71" s="48">
        <f t="shared" si="6"/>
        <v>0</v>
      </c>
      <c r="X71" s="48">
        <f t="shared" si="7"/>
        <v>0</v>
      </c>
    </row>
    <row r="72" spans="1:24">
      <c r="A72" s="10" t="s">
        <v>188</v>
      </c>
      <c r="B72" s="10" t="s">
        <v>189</v>
      </c>
      <c r="C72" s="10" t="s">
        <v>190</v>
      </c>
      <c r="D72" s="11">
        <f>'т.2020 выгрузка'!D66</f>
        <v>0</v>
      </c>
      <c r="E72" s="11">
        <f>'т.2020 выгрузка'!E66</f>
        <v>0</v>
      </c>
      <c r="F72" s="11">
        <f>'т.2020 выгрузка'!F66</f>
        <v>0</v>
      </c>
      <c r="G72" s="11">
        <f>'т.2020 выгрузка'!G66</f>
        <v>0</v>
      </c>
      <c r="H72" s="11">
        <f>'т.2020 выгрузка'!H66</f>
        <v>0</v>
      </c>
      <c r="I72" s="11">
        <f>'т.2020 выгрузка'!I66</f>
        <v>0</v>
      </c>
      <c r="J72" s="11">
        <f>'т.2020 выгрузка'!J66</f>
        <v>0</v>
      </c>
      <c r="K72" s="11">
        <f>'т.2020 выгрузка'!K66</f>
        <v>0</v>
      </c>
      <c r="L72" s="11">
        <f>'т.2020 выгрузка'!L66</f>
        <v>0</v>
      </c>
      <c r="M72" s="11">
        <f>'т.2020 выгрузка'!M66</f>
        <v>0</v>
      </c>
      <c r="N72" s="11">
        <f>'т.2020 выгрузка'!N66</f>
        <v>0</v>
      </c>
      <c r="O72" s="11">
        <f>'т.2020 выгрузка'!O66</f>
        <v>0</v>
      </c>
      <c r="Q72" s="48">
        <f t="shared" si="0"/>
        <v>0</v>
      </c>
      <c r="R72" s="48">
        <f t="shared" si="1"/>
        <v>0</v>
      </c>
      <c r="S72" s="48">
        <f t="shared" si="2"/>
        <v>0</v>
      </c>
      <c r="T72" s="48">
        <f t="shared" si="3"/>
        <v>0</v>
      </c>
      <c r="U72" s="48">
        <f t="shared" si="4"/>
        <v>0</v>
      </c>
      <c r="V72" s="48">
        <f t="shared" si="5"/>
        <v>0</v>
      </c>
      <c r="W72" s="48">
        <f t="shared" si="6"/>
        <v>0</v>
      </c>
      <c r="X72" s="48">
        <f t="shared" si="7"/>
        <v>0</v>
      </c>
    </row>
    <row r="73" spans="1:24" ht="39.6">
      <c r="A73" s="10" t="s">
        <v>191</v>
      </c>
      <c r="B73" s="10" t="s">
        <v>192</v>
      </c>
      <c r="C73" s="10" t="s">
        <v>193</v>
      </c>
      <c r="D73" s="11">
        <f>'т.2020 выгрузка'!D67</f>
        <v>0</v>
      </c>
      <c r="E73" s="11">
        <f>'т.2020 выгрузка'!E67</f>
        <v>0</v>
      </c>
      <c r="F73" s="11">
        <f>'т.2020 выгрузка'!F67</f>
        <v>0</v>
      </c>
      <c r="G73" s="11">
        <f>'т.2020 выгрузка'!G67</f>
        <v>0</v>
      </c>
      <c r="H73" s="11">
        <f>'т.2020 выгрузка'!H67</f>
        <v>0</v>
      </c>
      <c r="I73" s="11">
        <f>'т.2020 выгрузка'!I67</f>
        <v>0</v>
      </c>
      <c r="J73" s="11">
        <f>'т.2020 выгрузка'!J67</f>
        <v>0</v>
      </c>
      <c r="K73" s="11">
        <f>'т.2020 выгрузка'!K67</f>
        <v>0</v>
      </c>
      <c r="L73" s="11">
        <f>'т.2020 выгрузка'!L67</f>
        <v>0</v>
      </c>
      <c r="M73" s="11">
        <f>'т.2020 выгрузка'!M67</f>
        <v>0</v>
      </c>
      <c r="N73" s="11">
        <f>'т.2020 выгрузка'!N67</f>
        <v>0</v>
      </c>
      <c r="O73" s="11">
        <f>'т.2020 выгрузка'!O67</f>
        <v>0</v>
      </c>
      <c r="Q73" s="48">
        <f t="shared" si="0"/>
        <v>0</v>
      </c>
      <c r="R73" s="48">
        <f t="shared" si="1"/>
        <v>0</v>
      </c>
      <c r="S73" s="48">
        <f t="shared" si="2"/>
        <v>0</v>
      </c>
      <c r="T73" s="48">
        <f t="shared" si="3"/>
        <v>0</v>
      </c>
      <c r="U73" s="48">
        <f t="shared" si="4"/>
        <v>0</v>
      </c>
      <c r="V73" s="48">
        <f t="shared" si="5"/>
        <v>0</v>
      </c>
      <c r="W73" s="48">
        <f t="shared" si="6"/>
        <v>0</v>
      </c>
      <c r="X73" s="48">
        <f t="shared" si="7"/>
        <v>0</v>
      </c>
    </row>
    <row r="74" spans="1:24">
      <c r="A74" s="10" t="s">
        <v>194</v>
      </c>
      <c r="B74" s="10" t="s">
        <v>195</v>
      </c>
      <c r="C74" s="10" t="s">
        <v>196</v>
      </c>
      <c r="D74" s="11">
        <f>'т.2020 выгрузка'!D68</f>
        <v>0</v>
      </c>
      <c r="E74" s="11">
        <f>'т.2020 выгрузка'!E68</f>
        <v>0</v>
      </c>
      <c r="F74" s="11">
        <f>'т.2020 выгрузка'!F68</f>
        <v>0</v>
      </c>
      <c r="G74" s="11">
        <f>'т.2020 выгрузка'!G68</f>
        <v>0</v>
      </c>
      <c r="H74" s="11">
        <f>'т.2020 выгрузка'!H68</f>
        <v>0</v>
      </c>
      <c r="I74" s="11">
        <f>'т.2020 выгрузка'!I68</f>
        <v>0</v>
      </c>
      <c r="J74" s="11">
        <f>'т.2020 выгрузка'!J68</f>
        <v>0</v>
      </c>
      <c r="K74" s="11">
        <f>'т.2020 выгрузка'!K68</f>
        <v>0</v>
      </c>
      <c r="L74" s="11">
        <f>'т.2020 выгрузка'!L68</f>
        <v>0</v>
      </c>
      <c r="M74" s="11">
        <f>'т.2020 выгрузка'!M68</f>
        <v>0</v>
      </c>
      <c r="N74" s="11">
        <f>'т.2020 выгрузка'!N68</f>
        <v>0</v>
      </c>
      <c r="O74" s="11">
        <f>'т.2020 выгрузка'!O68</f>
        <v>0</v>
      </c>
      <c r="Q74" s="48">
        <f t="shared" si="0"/>
        <v>0</v>
      </c>
      <c r="R74" s="48">
        <f t="shared" si="1"/>
        <v>0</v>
      </c>
      <c r="S74" s="48">
        <f t="shared" si="2"/>
        <v>0</v>
      </c>
      <c r="T74" s="48">
        <f t="shared" si="3"/>
        <v>0</v>
      </c>
      <c r="U74" s="48">
        <f t="shared" si="4"/>
        <v>0</v>
      </c>
      <c r="V74" s="48">
        <f t="shared" si="5"/>
        <v>0</v>
      </c>
      <c r="W74" s="48">
        <f t="shared" si="6"/>
        <v>0</v>
      </c>
      <c r="X74" s="48">
        <f t="shared" si="7"/>
        <v>0</v>
      </c>
    </row>
    <row r="75" spans="1:24">
      <c r="A75" s="19" t="s">
        <v>796</v>
      </c>
      <c r="B75" s="20"/>
      <c r="C75" s="20"/>
      <c r="D75" s="21">
        <f>D53-D54-D55-D56-D57-D63-D64-D65-D66-D67-D68-D69-D70-D71-D72-D73-D74</f>
        <v>0</v>
      </c>
      <c r="E75" s="21">
        <f t="shared" ref="E75:O75" si="14">E53-E54-E55-E56-E57-E63-E64-E65-E66-E67-E68-E69-E70-E71-E72-E73-E74</f>
        <v>0</v>
      </c>
      <c r="F75" s="21">
        <f t="shared" si="14"/>
        <v>0</v>
      </c>
      <c r="G75" s="21">
        <f t="shared" si="14"/>
        <v>0</v>
      </c>
      <c r="H75" s="21">
        <f t="shared" si="14"/>
        <v>0</v>
      </c>
      <c r="I75" s="21">
        <f t="shared" si="14"/>
        <v>0</v>
      </c>
      <c r="J75" s="21">
        <f t="shared" si="14"/>
        <v>0</v>
      </c>
      <c r="K75" s="21">
        <f t="shared" si="14"/>
        <v>0</v>
      </c>
      <c r="L75" s="21">
        <f t="shared" si="14"/>
        <v>0</v>
      </c>
      <c r="M75" s="21">
        <f t="shared" si="14"/>
        <v>0</v>
      </c>
      <c r="N75" s="21">
        <f t="shared" si="14"/>
        <v>0</v>
      </c>
      <c r="O75" s="21">
        <f t="shared" si="14"/>
        <v>0</v>
      </c>
      <c r="Q75" s="76">
        <f t="shared" si="0"/>
        <v>0</v>
      </c>
      <c r="R75" s="76">
        <f t="shared" si="1"/>
        <v>0</v>
      </c>
      <c r="S75" s="76">
        <f t="shared" si="2"/>
        <v>0</v>
      </c>
      <c r="T75" s="76">
        <f t="shared" si="3"/>
        <v>0</v>
      </c>
      <c r="U75" s="76">
        <f t="shared" si="4"/>
        <v>0</v>
      </c>
      <c r="V75" s="76">
        <f t="shared" si="5"/>
        <v>0</v>
      </c>
      <c r="W75" s="76">
        <f t="shared" si="6"/>
        <v>0</v>
      </c>
      <c r="X75" s="76">
        <f t="shared" si="7"/>
        <v>0</v>
      </c>
    </row>
    <row r="76" spans="1:24" ht="26.4">
      <c r="A76" s="10" t="s">
        <v>197</v>
      </c>
      <c r="B76" s="10" t="s">
        <v>198</v>
      </c>
      <c r="C76" s="10" t="s">
        <v>199</v>
      </c>
      <c r="D76" s="11">
        <f>'т.2020 выгрузка'!D69</f>
        <v>0</v>
      </c>
      <c r="E76" s="11">
        <f>'т.2020 выгрузка'!E69</f>
        <v>0</v>
      </c>
      <c r="F76" s="11">
        <f>'т.2020 выгрузка'!F69</f>
        <v>0</v>
      </c>
      <c r="G76" s="11">
        <f>'т.2020 выгрузка'!G69</f>
        <v>0</v>
      </c>
      <c r="H76" s="11">
        <f>'т.2020 выгрузка'!H69</f>
        <v>0</v>
      </c>
      <c r="I76" s="11">
        <f>'т.2020 выгрузка'!I69</f>
        <v>0</v>
      </c>
      <c r="J76" s="11">
        <f>'т.2020 выгрузка'!J69</f>
        <v>0</v>
      </c>
      <c r="K76" s="11">
        <f>'т.2020 выгрузка'!K69</f>
        <v>0</v>
      </c>
      <c r="L76" s="11">
        <f>'т.2020 выгрузка'!L69</f>
        <v>0</v>
      </c>
      <c r="M76" s="11">
        <f>'т.2020 выгрузка'!M69</f>
        <v>0</v>
      </c>
      <c r="N76" s="11">
        <f>'т.2020 выгрузка'!N69</f>
        <v>0</v>
      </c>
      <c r="O76" s="11">
        <f>'т.2020 выгрузка'!O69</f>
        <v>0</v>
      </c>
      <c r="Q76" s="48">
        <f t="shared" ref="Q76:Q139" si="15">D76-E76</f>
        <v>0</v>
      </c>
      <c r="R76" s="48">
        <f>D76-G76</f>
        <v>0</v>
      </c>
      <c r="S76" s="48">
        <f t="shared" ref="S76:S139" si="16">E76-F76</f>
        <v>0</v>
      </c>
      <c r="T76" s="48">
        <f t="shared" ref="T76:T139" si="17">H76-I76</f>
        <v>0</v>
      </c>
      <c r="U76" s="48">
        <f t="shared" ref="U76:U139" si="18">J76-K76-M76</f>
        <v>0</v>
      </c>
      <c r="V76" s="48">
        <f t="shared" ref="V76:V139" si="19">K76-L76</f>
        <v>0</v>
      </c>
      <c r="W76" s="48">
        <f t="shared" ref="W76:W139" si="20">N76-O76</f>
        <v>0</v>
      </c>
      <c r="X76" s="48">
        <f t="shared" ref="X76:X139" si="21">J76-O76</f>
        <v>0</v>
      </c>
    </row>
    <row r="77" spans="1:24" ht="52.8">
      <c r="A77" s="10" t="s">
        <v>200</v>
      </c>
      <c r="B77" s="10" t="s">
        <v>201</v>
      </c>
      <c r="C77" s="10" t="s">
        <v>202</v>
      </c>
      <c r="D77" s="11">
        <f>'т.2020 выгрузка'!D70</f>
        <v>0</v>
      </c>
      <c r="E77" s="11">
        <f>'т.2020 выгрузка'!E70</f>
        <v>0</v>
      </c>
      <c r="F77" s="11">
        <f>'т.2020 выгрузка'!F70</f>
        <v>0</v>
      </c>
      <c r="G77" s="11">
        <f>'т.2020 выгрузка'!G70</f>
        <v>0</v>
      </c>
      <c r="H77" s="11">
        <f>'т.2020 выгрузка'!H70</f>
        <v>0</v>
      </c>
      <c r="I77" s="11">
        <f>'т.2020 выгрузка'!I70</f>
        <v>0</v>
      </c>
      <c r="J77" s="11">
        <f>'т.2020 выгрузка'!J70</f>
        <v>0</v>
      </c>
      <c r="K77" s="11">
        <f>'т.2020 выгрузка'!K70</f>
        <v>0</v>
      </c>
      <c r="L77" s="11">
        <f>'т.2020 выгрузка'!L70</f>
        <v>0</v>
      </c>
      <c r="M77" s="11">
        <f>'т.2020 выгрузка'!M70</f>
        <v>0</v>
      </c>
      <c r="N77" s="11">
        <f>'т.2020 выгрузка'!N70</f>
        <v>0</v>
      </c>
      <c r="O77" s="11">
        <f>'т.2020 выгрузка'!O70</f>
        <v>0</v>
      </c>
      <c r="Q77" s="48">
        <f t="shared" si="15"/>
        <v>0</v>
      </c>
      <c r="R77" s="48">
        <f t="shared" si="1"/>
        <v>0</v>
      </c>
      <c r="S77" s="48">
        <f t="shared" si="16"/>
        <v>0</v>
      </c>
      <c r="T77" s="48">
        <f t="shared" si="17"/>
        <v>0</v>
      </c>
      <c r="U77" s="48">
        <f t="shared" si="18"/>
        <v>0</v>
      </c>
      <c r="V77" s="48">
        <f t="shared" si="19"/>
        <v>0</v>
      </c>
      <c r="W77" s="48">
        <f t="shared" si="20"/>
        <v>0</v>
      </c>
      <c r="X77" s="48">
        <f t="shared" si="21"/>
        <v>0</v>
      </c>
    </row>
    <row r="78" spans="1:24">
      <c r="A78" s="19" t="s">
        <v>799</v>
      </c>
      <c r="B78" s="20"/>
      <c r="C78" s="20"/>
      <c r="D78" s="21">
        <f>D76-D77</f>
        <v>0</v>
      </c>
      <c r="E78" s="21">
        <f t="shared" ref="E78:O78" si="22">E76-E77</f>
        <v>0</v>
      </c>
      <c r="F78" s="21">
        <f t="shared" si="22"/>
        <v>0</v>
      </c>
      <c r="G78" s="21">
        <f t="shared" si="22"/>
        <v>0</v>
      </c>
      <c r="H78" s="21">
        <f t="shared" si="22"/>
        <v>0</v>
      </c>
      <c r="I78" s="21">
        <f t="shared" si="22"/>
        <v>0</v>
      </c>
      <c r="J78" s="21">
        <f t="shared" si="22"/>
        <v>0</v>
      </c>
      <c r="K78" s="21">
        <f t="shared" si="22"/>
        <v>0</v>
      </c>
      <c r="L78" s="21">
        <f t="shared" si="22"/>
        <v>0</v>
      </c>
      <c r="M78" s="21">
        <f t="shared" si="22"/>
        <v>0</v>
      </c>
      <c r="N78" s="21">
        <f t="shared" si="22"/>
        <v>0</v>
      </c>
      <c r="O78" s="21">
        <f t="shared" si="22"/>
        <v>0</v>
      </c>
      <c r="Q78" s="76">
        <f t="shared" si="15"/>
        <v>0</v>
      </c>
      <c r="R78" s="76">
        <f>D78-G78</f>
        <v>0</v>
      </c>
      <c r="S78" s="76">
        <f t="shared" si="16"/>
        <v>0</v>
      </c>
      <c r="T78" s="76">
        <f t="shared" si="17"/>
        <v>0</v>
      </c>
      <c r="U78" s="76">
        <f t="shared" si="18"/>
        <v>0</v>
      </c>
      <c r="V78" s="76">
        <f t="shared" si="19"/>
        <v>0</v>
      </c>
      <c r="W78" s="76">
        <f t="shared" si="20"/>
        <v>0</v>
      </c>
      <c r="X78" s="76">
        <f t="shared" si="21"/>
        <v>0</v>
      </c>
    </row>
    <row r="79" spans="1:24">
      <c r="A79" s="10" t="s">
        <v>203</v>
      </c>
      <c r="B79" s="10" t="s">
        <v>204</v>
      </c>
      <c r="C79" s="10" t="s">
        <v>205</v>
      </c>
      <c r="D79" s="11">
        <f>'т.2020 выгрузка'!D71</f>
        <v>0</v>
      </c>
      <c r="E79" s="11">
        <f>'т.2020 выгрузка'!E71</f>
        <v>0</v>
      </c>
      <c r="F79" s="11">
        <f>'т.2020 выгрузка'!F71</f>
        <v>0</v>
      </c>
      <c r="G79" s="11">
        <f>'т.2020 выгрузка'!G71</f>
        <v>0</v>
      </c>
      <c r="H79" s="11">
        <f>'т.2020 выгрузка'!H71</f>
        <v>0</v>
      </c>
      <c r="I79" s="11">
        <f>'т.2020 выгрузка'!I71</f>
        <v>0</v>
      </c>
      <c r="J79" s="11">
        <f>'т.2020 выгрузка'!J71</f>
        <v>0</v>
      </c>
      <c r="K79" s="11">
        <f>'т.2020 выгрузка'!K71</f>
        <v>0</v>
      </c>
      <c r="L79" s="11">
        <f>'т.2020 выгрузка'!L71</f>
        <v>0</v>
      </c>
      <c r="M79" s="11">
        <f>'т.2020 выгрузка'!M71</f>
        <v>0</v>
      </c>
      <c r="N79" s="11">
        <f>'т.2020 выгрузка'!N71</f>
        <v>0</v>
      </c>
      <c r="O79" s="11">
        <f>'т.2020 выгрузка'!O71</f>
        <v>0</v>
      </c>
      <c r="Q79" s="48">
        <f t="shared" si="15"/>
        <v>0</v>
      </c>
      <c r="R79" s="48">
        <f t="shared" si="1"/>
        <v>0</v>
      </c>
      <c r="S79" s="48">
        <f t="shared" si="16"/>
        <v>0</v>
      </c>
      <c r="T79" s="48">
        <f t="shared" si="17"/>
        <v>0</v>
      </c>
      <c r="U79" s="48">
        <f t="shared" si="18"/>
        <v>0</v>
      </c>
      <c r="V79" s="48">
        <f t="shared" si="19"/>
        <v>0</v>
      </c>
      <c r="W79" s="48">
        <f t="shared" si="20"/>
        <v>0</v>
      </c>
      <c r="X79" s="48">
        <f t="shared" si="21"/>
        <v>0</v>
      </c>
    </row>
    <row r="80" spans="1:24" ht="26.4">
      <c r="A80" s="10" t="s">
        <v>206</v>
      </c>
      <c r="B80" s="10" t="s">
        <v>207</v>
      </c>
      <c r="C80" s="10" t="s">
        <v>208</v>
      </c>
      <c r="D80" s="11">
        <f>'т.2020 выгрузка'!D72</f>
        <v>0</v>
      </c>
      <c r="E80" s="11">
        <f>'т.2020 выгрузка'!E72</f>
        <v>0</v>
      </c>
      <c r="F80" s="11">
        <f>'т.2020 выгрузка'!F72</f>
        <v>0</v>
      </c>
      <c r="G80" s="11">
        <f>'т.2020 выгрузка'!G72</f>
        <v>0</v>
      </c>
      <c r="H80" s="11">
        <f>'т.2020 выгрузка'!H72</f>
        <v>0</v>
      </c>
      <c r="I80" s="11">
        <f>'т.2020 выгрузка'!I72</f>
        <v>0</v>
      </c>
      <c r="J80" s="11">
        <f>'т.2020 выгрузка'!J72</f>
        <v>0</v>
      </c>
      <c r="K80" s="11">
        <f>'т.2020 выгрузка'!K72</f>
        <v>0</v>
      </c>
      <c r="L80" s="11">
        <f>'т.2020 выгрузка'!L72</f>
        <v>0</v>
      </c>
      <c r="M80" s="11">
        <f>'т.2020 выгрузка'!M72</f>
        <v>0</v>
      </c>
      <c r="N80" s="11">
        <f>'т.2020 выгрузка'!N72</f>
        <v>0</v>
      </c>
      <c r="O80" s="11">
        <f>'т.2020 выгрузка'!O72</f>
        <v>0</v>
      </c>
      <c r="Q80" s="48">
        <f t="shared" si="15"/>
        <v>0</v>
      </c>
      <c r="R80" s="48">
        <f t="shared" ref="R80:R84" si="23">D80-G80</f>
        <v>0</v>
      </c>
      <c r="S80" s="48">
        <f t="shared" si="16"/>
        <v>0</v>
      </c>
      <c r="T80" s="48">
        <f t="shared" si="17"/>
        <v>0</v>
      </c>
      <c r="U80" s="48">
        <f t="shared" si="18"/>
        <v>0</v>
      </c>
      <c r="V80" s="48">
        <f t="shared" si="19"/>
        <v>0</v>
      </c>
      <c r="W80" s="48">
        <f t="shared" si="20"/>
        <v>0</v>
      </c>
      <c r="X80" s="48">
        <f t="shared" si="21"/>
        <v>0</v>
      </c>
    </row>
    <row r="81" spans="1:24">
      <c r="A81" s="10" t="s">
        <v>209</v>
      </c>
      <c r="B81" s="10" t="s">
        <v>210</v>
      </c>
      <c r="C81" s="10" t="s">
        <v>211</v>
      </c>
      <c r="D81" s="11">
        <f>'т.2020 выгрузка'!D73</f>
        <v>0</v>
      </c>
      <c r="E81" s="11">
        <f>'т.2020 выгрузка'!E73</f>
        <v>0</v>
      </c>
      <c r="F81" s="11">
        <f>'т.2020 выгрузка'!F73</f>
        <v>0</v>
      </c>
      <c r="G81" s="11">
        <f>'т.2020 выгрузка'!G73</f>
        <v>0</v>
      </c>
      <c r="H81" s="11">
        <f>'т.2020 выгрузка'!H73</f>
        <v>0</v>
      </c>
      <c r="I81" s="11">
        <f>'т.2020 выгрузка'!I73</f>
        <v>0</v>
      </c>
      <c r="J81" s="11">
        <f>'т.2020 выгрузка'!J73</f>
        <v>0</v>
      </c>
      <c r="K81" s="11">
        <f>'т.2020 выгрузка'!K73</f>
        <v>0</v>
      </c>
      <c r="L81" s="11">
        <f>'т.2020 выгрузка'!L73</f>
        <v>0</v>
      </c>
      <c r="M81" s="11">
        <f>'т.2020 выгрузка'!M73</f>
        <v>0</v>
      </c>
      <c r="N81" s="11">
        <f>'т.2020 выгрузка'!N73</f>
        <v>0</v>
      </c>
      <c r="O81" s="11">
        <f>'т.2020 выгрузка'!O73</f>
        <v>0</v>
      </c>
      <c r="Q81" s="48">
        <f t="shared" si="15"/>
        <v>0</v>
      </c>
      <c r="R81" s="48">
        <f t="shared" si="23"/>
        <v>0</v>
      </c>
      <c r="S81" s="48">
        <f t="shared" si="16"/>
        <v>0</v>
      </c>
      <c r="T81" s="48">
        <f t="shared" si="17"/>
        <v>0</v>
      </c>
      <c r="U81" s="48">
        <f t="shared" si="18"/>
        <v>0</v>
      </c>
      <c r="V81" s="48">
        <f t="shared" si="19"/>
        <v>0</v>
      </c>
      <c r="W81" s="48">
        <f t="shared" si="20"/>
        <v>0</v>
      </c>
      <c r="X81" s="48">
        <f t="shared" si="21"/>
        <v>0</v>
      </c>
    </row>
    <row r="82" spans="1:24">
      <c r="A82" s="10" t="s">
        <v>212</v>
      </c>
      <c r="B82" s="10" t="s">
        <v>213</v>
      </c>
      <c r="C82" s="10" t="s">
        <v>214</v>
      </c>
      <c r="D82" s="11">
        <f>'т.2020 выгрузка'!D74</f>
        <v>0</v>
      </c>
      <c r="E82" s="11">
        <f>'т.2020 выгрузка'!E74</f>
        <v>0</v>
      </c>
      <c r="F82" s="11">
        <f>'т.2020 выгрузка'!F74</f>
        <v>0</v>
      </c>
      <c r="G82" s="11">
        <f>'т.2020 выгрузка'!G74</f>
        <v>0</v>
      </c>
      <c r="H82" s="11">
        <f>'т.2020 выгрузка'!H74</f>
        <v>0</v>
      </c>
      <c r="I82" s="11">
        <f>'т.2020 выгрузка'!I74</f>
        <v>0</v>
      </c>
      <c r="J82" s="11">
        <f>'т.2020 выгрузка'!J74</f>
        <v>0</v>
      </c>
      <c r="K82" s="11">
        <f>'т.2020 выгрузка'!K74</f>
        <v>0</v>
      </c>
      <c r="L82" s="11">
        <f>'т.2020 выгрузка'!L74</f>
        <v>0</v>
      </c>
      <c r="M82" s="11">
        <f>'т.2020 выгрузка'!M74</f>
        <v>0</v>
      </c>
      <c r="N82" s="11">
        <f>'т.2020 выгрузка'!N74</f>
        <v>0</v>
      </c>
      <c r="O82" s="11">
        <f>'т.2020 выгрузка'!O74</f>
        <v>0</v>
      </c>
      <c r="Q82" s="48">
        <f t="shared" si="15"/>
        <v>0</v>
      </c>
      <c r="R82" s="48">
        <f t="shared" si="23"/>
        <v>0</v>
      </c>
      <c r="S82" s="48">
        <f t="shared" si="16"/>
        <v>0</v>
      </c>
      <c r="T82" s="48">
        <f t="shared" si="17"/>
        <v>0</v>
      </c>
      <c r="U82" s="48">
        <f t="shared" si="18"/>
        <v>0</v>
      </c>
      <c r="V82" s="48">
        <f t="shared" si="19"/>
        <v>0</v>
      </c>
      <c r="W82" s="48">
        <f t="shared" si="20"/>
        <v>0</v>
      </c>
      <c r="X82" s="48">
        <f t="shared" si="21"/>
        <v>0</v>
      </c>
    </row>
    <row r="83" spans="1:24" ht="39.6">
      <c r="A83" s="10" t="s">
        <v>215</v>
      </c>
      <c r="B83" s="10" t="s">
        <v>216</v>
      </c>
      <c r="C83" s="10" t="s">
        <v>217</v>
      </c>
      <c r="D83" s="11">
        <f>'т.2020 выгрузка'!D75</f>
        <v>0</v>
      </c>
      <c r="E83" s="11">
        <f>'т.2020 выгрузка'!E75</f>
        <v>0</v>
      </c>
      <c r="F83" s="11">
        <f>'т.2020 выгрузка'!F75</f>
        <v>0</v>
      </c>
      <c r="G83" s="11">
        <f>'т.2020 выгрузка'!G75</f>
        <v>0</v>
      </c>
      <c r="H83" s="11">
        <f>'т.2020 выгрузка'!H75</f>
        <v>0</v>
      </c>
      <c r="I83" s="11">
        <f>'т.2020 выгрузка'!I75</f>
        <v>0</v>
      </c>
      <c r="J83" s="11">
        <f>'т.2020 выгрузка'!J75</f>
        <v>0</v>
      </c>
      <c r="K83" s="11">
        <f>'т.2020 выгрузка'!K75</f>
        <v>0</v>
      </c>
      <c r="L83" s="11">
        <f>'т.2020 выгрузка'!L75</f>
        <v>0</v>
      </c>
      <c r="M83" s="11">
        <f>'т.2020 выгрузка'!M75</f>
        <v>0</v>
      </c>
      <c r="N83" s="11">
        <f>'т.2020 выгрузка'!N75</f>
        <v>0</v>
      </c>
      <c r="O83" s="11">
        <f>'т.2020 выгрузка'!O75</f>
        <v>0</v>
      </c>
      <c r="Q83" s="48">
        <f t="shared" si="15"/>
        <v>0</v>
      </c>
      <c r="R83" s="48">
        <f t="shared" si="23"/>
        <v>0</v>
      </c>
      <c r="S83" s="48">
        <f t="shared" si="16"/>
        <v>0</v>
      </c>
      <c r="T83" s="48">
        <f t="shared" si="17"/>
        <v>0</v>
      </c>
      <c r="U83" s="48">
        <f t="shared" si="18"/>
        <v>0</v>
      </c>
      <c r="V83" s="48">
        <f t="shared" si="19"/>
        <v>0</v>
      </c>
      <c r="W83" s="48">
        <f t="shared" si="20"/>
        <v>0</v>
      </c>
      <c r="X83" s="48">
        <f t="shared" si="21"/>
        <v>0</v>
      </c>
    </row>
    <row r="84" spans="1:24" ht="26.4">
      <c r="A84" s="10" t="s">
        <v>218</v>
      </c>
      <c r="B84" s="10" t="s">
        <v>219</v>
      </c>
      <c r="C84" s="10" t="s">
        <v>220</v>
      </c>
      <c r="D84" s="11">
        <f>'т.2020 выгрузка'!D76</f>
        <v>0</v>
      </c>
      <c r="E84" s="11">
        <f>'т.2020 выгрузка'!E76</f>
        <v>0</v>
      </c>
      <c r="F84" s="11">
        <f>'т.2020 выгрузка'!F76</f>
        <v>0</v>
      </c>
      <c r="G84" s="11">
        <f>'т.2020 выгрузка'!G76</f>
        <v>0</v>
      </c>
      <c r="H84" s="11">
        <f>'т.2020 выгрузка'!H76</f>
        <v>0</v>
      </c>
      <c r="I84" s="11">
        <f>'т.2020 выгрузка'!I76</f>
        <v>0</v>
      </c>
      <c r="J84" s="11">
        <f>'т.2020 выгрузка'!J76</f>
        <v>0</v>
      </c>
      <c r="K84" s="11">
        <f>'т.2020 выгрузка'!K76</f>
        <v>0</v>
      </c>
      <c r="L84" s="11">
        <f>'т.2020 выгрузка'!L76</f>
        <v>0</v>
      </c>
      <c r="M84" s="11">
        <f>'т.2020 выгрузка'!M76</f>
        <v>0</v>
      </c>
      <c r="N84" s="11">
        <f>'т.2020 выгрузка'!N76</f>
        <v>0</v>
      </c>
      <c r="O84" s="11">
        <f>'т.2020 выгрузка'!O76</f>
        <v>0</v>
      </c>
      <c r="Q84" s="48">
        <f t="shared" si="15"/>
        <v>0</v>
      </c>
      <c r="R84" s="48">
        <f t="shared" si="23"/>
        <v>0</v>
      </c>
      <c r="S84" s="48">
        <f t="shared" si="16"/>
        <v>0</v>
      </c>
      <c r="T84" s="48">
        <f t="shared" si="17"/>
        <v>0</v>
      </c>
      <c r="U84" s="48">
        <f t="shared" si="18"/>
        <v>0</v>
      </c>
      <c r="V84" s="48">
        <f t="shared" si="19"/>
        <v>0</v>
      </c>
      <c r="W84" s="48">
        <f t="shared" si="20"/>
        <v>0</v>
      </c>
      <c r="X84" s="48">
        <f t="shared" si="21"/>
        <v>0</v>
      </c>
    </row>
    <row r="85" spans="1:24">
      <c r="A85" s="10" t="s">
        <v>221</v>
      </c>
      <c r="B85" s="10" t="s">
        <v>222</v>
      </c>
      <c r="C85" s="10" t="s">
        <v>223</v>
      </c>
      <c r="D85" s="11">
        <f>'т.2020 выгрузка'!D77</f>
        <v>0</v>
      </c>
      <c r="E85" s="11">
        <f>'т.2020 выгрузка'!E77</f>
        <v>0</v>
      </c>
      <c r="F85" s="11">
        <f>'т.2020 выгрузка'!F77</f>
        <v>0</v>
      </c>
      <c r="G85" s="11">
        <f>'т.2020 выгрузка'!G77</f>
        <v>0</v>
      </c>
      <c r="H85" s="11">
        <f>'т.2020 выгрузка'!H77</f>
        <v>0</v>
      </c>
      <c r="I85" s="11">
        <f>'т.2020 выгрузка'!I77</f>
        <v>0</v>
      </c>
      <c r="J85" s="11">
        <f>'т.2020 выгрузка'!J77</f>
        <v>0</v>
      </c>
      <c r="K85" s="11">
        <f>'т.2020 выгрузка'!K77</f>
        <v>0</v>
      </c>
      <c r="L85" s="11">
        <f>'т.2020 выгрузка'!L77</f>
        <v>0</v>
      </c>
      <c r="M85" s="11">
        <f>'т.2020 выгрузка'!M77</f>
        <v>0</v>
      </c>
      <c r="N85" s="11">
        <f>'т.2020 выгрузка'!N77</f>
        <v>0</v>
      </c>
      <c r="O85" s="11">
        <f>'т.2020 выгрузка'!O77</f>
        <v>0</v>
      </c>
      <c r="Q85" s="48">
        <f t="shared" si="15"/>
        <v>0</v>
      </c>
      <c r="R85" s="48">
        <f>D85-G85</f>
        <v>0</v>
      </c>
      <c r="S85" s="48">
        <f t="shared" si="16"/>
        <v>0</v>
      </c>
      <c r="T85" s="48">
        <f t="shared" si="17"/>
        <v>0</v>
      </c>
      <c r="U85" s="48">
        <f t="shared" si="18"/>
        <v>0</v>
      </c>
      <c r="V85" s="48">
        <f t="shared" si="19"/>
        <v>0</v>
      </c>
      <c r="W85" s="48">
        <f t="shared" si="20"/>
        <v>0</v>
      </c>
      <c r="X85" s="48">
        <f t="shared" si="21"/>
        <v>0</v>
      </c>
    </row>
    <row r="86" spans="1:24" ht="26.4">
      <c r="A86" s="10" t="s">
        <v>224</v>
      </c>
      <c r="B86" s="10" t="s">
        <v>225</v>
      </c>
      <c r="C86" s="10" t="s">
        <v>226</v>
      </c>
      <c r="D86" s="11">
        <f>'т.2020 выгрузка'!D78</f>
        <v>0</v>
      </c>
      <c r="E86" s="11">
        <f>'т.2020 выгрузка'!E78</f>
        <v>0</v>
      </c>
      <c r="F86" s="11">
        <f>'т.2020 выгрузка'!F78</f>
        <v>0</v>
      </c>
      <c r="G86" s="11">
        <f>'т.2020 выгрузка'!G78</f>
        <v>0</v>
      </c>
      <c r="H86" s="11">
        <f>'т.2020 выгрузка'!H78</f>
        <v>0</v>
      </c>
      <c r="I86" s="11">
        <f>'т.2020 выгрузка'!I78</f>
        <v>0</v>
      </c>
      <c r="J86" s="11">
        <f>'т.2020 выгрузка'!J78</f>
        <v>0</v>
      </c>
      <c r="K86" s="11">
        <f>'т.2020 выгрузка'!K78</f>
        <v>0</v>
      </c>
      <c r="L86" s="11">
        <f>'т.2020 выгрузка'!L78</f>
        <v>0</v>
      </c>
      <c r="M86" s="11">
        <f>'т.2020 выгрузка'!M78</f>
        <v>0</v>
      </c>
      <c r="N86" s="11">
        <f>'т.2020 выгрузка'!N78</f>
        <v>0</v>
      </c>
      <c r="O86" s="11">
        <f>'т.2020 выгрузка'!O78</f>
        <v>0</v>
      </c>
      <c r="Q86" s="48">
        <f t="shared" si="15"/>
        <v>0</v>
      </c>
      <c r="R86" s="48">
        <f t="shared" ref="R86:R90" si="24">D86-G86</f>
        <v>0</v>
      </c>
      <c r="S86" s="48">
        <f t="shared" si="16"/>
        <v>0</v>
      </c>
      <c r="T86" s="48">
        <f t="shared" si="17"/>
        <v>0</v>
      </c>
      <c r="U86" s="48">
        <f t="shared" si="18"/>
        <v>0</v>
      </c>
      <c r="V86" s="48">
        <f t="shared" si="19"/>
        <v>0</v>
      </c>
      <c r="W86" s="48">
        <f t="shared" si="20"/>
        <v>0</v>
      </c>
      <c r="X86" s="48">
        <f t="shared" si="21"/>
        <v>0</v>
      </c>
    </row>
    <row r="87" spans="1:24" ht="39.6">
      <c r="A87" s="10" t="s">
        <v>227</v>
      </c>
      <c r="B87" s="10" t="s">
        <v>228</v>
      </c>
      <c r="C87" s="10" t="s">
        <v>229</v>
      </c>
      <c r="D87" s="11">
        <f>'т.2020 выгрузка'!D79</f>
        <v>0</v>
      </c>
      <c r="E87" s="11">
        <f>'т.2020 выгрузка'!E79</f>
        <v>0</v>
      </c>
      <c r="F87" s="11">
        <f>'т.2020 выгрузка'!F79</f>
        <v>0</v>
      </c>
      <c r="G87" s="11">
        <f>'т.2020 выгрузка'!G79</f>
        <v>0</v>
      </c>
      <c r="H87" s="11">
        <f>'т.2020 выгрузка'!H79</f>
        <v>0</v>
      </c>
      <c r="I87" s="11">
        <f>'т.2020 выгрузка'!I79</f>
        <v>0</v>
      </c>
      <c r="J87" s="11">
        <f>'т.2020 выгрузка'!J79</f>
        <v>0</v>
      </c>
      <c r="K87" s="11">
        <f>'т.2020 выгрузка'!K79</f>
        <v>0</v>
      </c>
      <c r="L87" s="11">
        <f>'т.2020 выгрузка'!L79</f>
        <v>0</v>
      </c>
      <c r="M87" s="11">
        <f>'т.2020 выгрузка'!M79</f>
        <v>0</v>
      </c>
      <c r="N87" s="11">
        <f>'т.2020 выгрузка'!N79</f>
        <v>0</v>
      </c>
      <c r="O87" s="11">
        <f>'т.2020 выгрузка'!O79</f>
        <v>0</v>
      </c>
      <c r="Q87" s="48">
        <f t="shared" si="15"/>
        <v>0</v>
      </c>
      <c r="R87" s="48">
        <f t="shared" si="24"/>
        <v>0</v>
      </c>
      <c r="S87" s="48">
        <f t="shared" si="16"/>
        <v>0</v>
      </c>
      <c r="T87" s="48">
        <f t="shared" si="17"/>
        <v>0</v>
      </c>
      <c r="U87" s="48">
        <f t="shared" si="18"/>
        <v>0</v>
      </c>
      <c r="V87" s="48">
        <f t="shared" si="19"/>
        <v>0</v>
      </c>
      <c r="W87" s="48">
        <f t="shared" si="20"/>
        <v>0</v>
      </c>
      <c r="X87" s="48">
        <f t="shared" si="21"/>
        <v>0</v>
      </c>
    </row>
    <row r="88" spans="1:24">
      <c r="A88" s="10" t="s">
        <v>230</v>
      </c>
      <c r="B88" s="10" t="s">
        <v>231</v>
      </c>
      <c r="C88" s="10" t="s">
        <v>232</v>
      </c>
      <c r="D88" s="11">
        <f>'т.2020 выгрузка'!D80</f>
        <v>0</v>
      </c>
      <c r="E88" s="11">
        <f>'т.2020 выгрузка'!E80</f>
        <v>0</v>
      </c>
      <c r="F88" s="11">
        <f>'т.2020 выгрузка'!F80</f>
        <v>0</v>
      </c>
      <c r="G88" s="11">
        <f>'т.2020 выгрузка'!G80</f>
        <v>0</v>
      </c>
      <c r="H88" s="11">
        <f>'т.2020 выгрузка'!H80</f>
        <v>0</v>
      </c>
      <c r="I88" s="11">
        <f>'т.2020 выгрузка'!I80</f>
        <v>0</v>
      </c>
      <c r="J88" s="11">
        <f>'т.2020 выгрузка'!J80</f>
        <v>0</v>
      </c>
      <c r="K88" s="11">
        <f>'т.2020 выгрузка'!K80</f>
        <v>0</v>
      </c>
      <c r="L88" s="11">
        <f>'т.2020 выгрузка'!L80</f>
        <v>0</v>
      </c>
      <c r="M88" s="11">
        <f>'т.2020 выгрузка'!M80</f>
        <v>0</v>
      </c>
      <c r="N88" s="11">
        <f>'т.2020 выгрузка'!N80</f>
        <v>0</v>
      </c>
      <c r="O88" s="11">
        <f>'т.2020 выгрузка'!O80</f>
        <v>0</v>
      </c>
      <c r="Q88" s="48">
        <f t="shared" si="15"/>
        <v>0</v>
      </c>
      <c r="R88" s="48">
        <f t="shared" si="24"/>
        <v>0</v>
      </c>
      <c r="S88" s="48">
        <f t="shared" si="16"/>
        <v>0</v>
      </c>
      <c r="T88" s="48">
        <f t="shared" si="17"/>
        <v>0</v>
      </c>
      <c r="U88" s="48">
        <f t="shared" si="18"/>
        <v>0</v>
      </c>
      <c r="V88" s="48">
        <f t="shared" si="19"/>
        <v>0</v>
      </c>
      <c r="W88" s="48">
        <f t="shared" si="20"/>
        <v>0</v>
      </c>
      <c r="X88" s="48">
        <f t="shared" si="21"/>
        <v>0</v>
      </c>
    </row>
    <row r="89" spans="1:24" ht="26.4">
      <c r="A89" s="10" t="s">
        <v>233</v>
      </c>
      <c r="B89" s="10" t="s">
        <v>234</v>
      </c>
      <c r="C89" s="10" t="s">
        <v>235</v>
      </c>
      <c r="D89" s="11">
        <f>'т.2020 выгрузка'!D81</f>
        <v>0</v>
      </c>
      <c r="E89" s="11">
        <f>'т.2020 выгрузка'!E81</f>
        <v>0</v>
      </c>
      <c r="F89" s="11">
        <f>'т.2020 выгрузка'!F81</f>
        <v>0</v>
      </c>
      <c r="G89" s="11">
        <f>'т.2020 выгрузка'!G81</f>
        <v>0</v>
      </c>
      <c r="H89" s="11">
        <f>'т.2020 выгрузка'!H81</f>
        <v>0</v>
      </c>
      <c r="I89" s="11">
        <f>'т.2020 выгрузка'!I81</f>
        <v>0</v>
      </c>
      <c r="J89" s="11">
        <f>'т.2020 выгрузка'!J81</f>
        <v>0</v>
      </c>
      <c r="K89" s="11">
        <f>'т.2020 выгрузка'!K81</f>
        <v>0</v>
      </c>
      <c r="L89" s="11">
        <f>'т.2020 выгрузка'!L81</f>
        <v>0</v>
      </c>
      <c r="M89" s="11">
        <f>'т.2020 выгрузка'!M81</f>
        <v>0</v>
      </c>
      <c r="N89" s="11">
        <f>'т.2020 выгрузка'!N81</f>
        <v>0</v>
      </c>
      <c r="O89" s="11">
        <f>'т.2020 выгрузка'!O81</f>
        <v>0</v>
      </c>
      <c r="Q89" s="48">
        <f t="shared" si="15"/>
        <v>0</v>
      </c>
      <c r="R89" s="48">
        <f t="shared" si="24"/>
        <v>0</v>
      </c>
      <c r="S89" s="48">
        <f t="shared" si="16"/>
        <v>0</v>
      </c>
      <c r="T89" s="48">
        <f t="shared" si="17"/>
        <v>0</v>
      </c>
      <c r="U89" s="48">
        <f t="shared" si="18"/>
        <v>0</v>
      </c>
      <c r="V89" s="48">
        <f t="shared" si="19"/>
        <v>0</v>
      </c>
      <c r="W89" s="48">
        <f t="shared" si="20"/>
        <v>0</v>
      </c>
      <c r="X89" s="48">
        <f t="shared" si="21"/>
        <v>0</v>
      </c>
    </row>
    <row r="90" spans="1:24">
      <c r="A90" s="10" t="s">
        <v>236</v>
      </c>
      <c r="B90" s="10" t="s">
        <v>237</v>
      </c>
      <c r="C90" s="10" t="s">
        <v>238</v>
      </c>
      <c r="D90" s="11">
        <f>'т.2020 выгрузка'!D82</f>
        <v>0</v>
      </c>
      <c r="E90" s="11">
        <f>'т.2020 выгрузка'!E82</f>
        <v>0</v>
      </c>
      <c r="F90" s="11">
        <f>'т.2020 выгрузка'!F82</f>
        <v>0</v>
      </c>
      <c r="G90" s="11">
        <f>'т.2020 выгрузка'!G82</f>
        <v>0</v>
      </c>
      <c r="H90" s="11">
        <f>'т.2020 выгрузка'!H82</f>
        <v>0</v>
      </c>
      <c r="I90" s="11">
        <f>'т.2020 выгрузка'!I82</f>
        <v>0</v>
      </c>
      <c r="J90" s="11">
        <f>'т.2020 выгрузка'!J82</f>
        <v>0</v>
      </c>
      <c r="K90" s="11">
        <f>'т.2020 выгрузка'!K82</f>
        <v>0</v>
      </c>
      <c r="L90" s="11">
        <f>'т.2020 выгрузка'!L82</f>
        <v>0</v>
      </c>
      <c r="M90" s="11">
        <f>'т.2020 выгрузка'!M82</f>
        <v>0</v>
      </c>
      <c r="N90" s="11">
        <f>'т.2020 выгрузка'!N82</f>
        <v>0</v>
      </c>
      <c r="O90" s="11">
        <f>'т.2020 выгрузка'!O82</f>
        <v>0</v>
      </c>
      <c r="Q90" s="48">
        <f t="shared" si="15"/>
        <v>0</v>
      </c>
      <c r="R90" s="48">
        <f t="shared" si="24"/>
        <v>0</v>
      </c>
      <c r="S90" s="48">
        <f t="shared" si="16"/>
        <v>0</v>
      </c>
      <c r="T90" s="48">
        <f t="shared" si="17"/>
        <v>0</v>
      </c>
      <c r="U90" s="48">
        <f t="shared" si="18"/>
        <v>0</v>
      </c>
      <c r="V90" s="48">
        <f t="shared" si="19"/>
        <v>0</v>
      </c>
      <c r="W90" s="48">
        <f t="shared" si="20"/>
        <v>0</v>
      </c>
      <c r="X90" s="48">
        <f t="shared" si="21"/>
        <v>0</v>
      </c>
    </row>
    <row r="91" spans="1:24" ht="26.4">
      <c r="A91" s="10" t="s">
        <v>239</v>
      </c>
      <c r="B91" s="10" t="s">
        <v>240</v>
      </c>
      <c r="C91" s="10" t="s">
        <v>241</v>
      </c>
      <c r="D91" s="11">
        <f>'т.2020 выгрузка'!D83</f>
        <v>0</v>
      </c>
      <c r="E91" s="11">
        <f>'т.2020 выгрузка'!E83</f>
        <v>0</v>
      </c>
      <c r="F91" s="11">
        <f>'т.2020 выгрузка'!F83</f>
        <v>0</v>
      </c>
      <c r="G91" s="11">
        <f>'т.2020 выгрузка'!G83</f>
        <v>0</v>
      </c>
      <c r="H91" s="11">
        <f>'т.2020 выгрузка'!H83</f>
        <v>0</v>
      </c>
      <c r="I91" s="11">
        <f>'т.2020 выгрузка'!I83</f>
        <v>0</v>
      </c>
      <c r="J91" s="11">
        <f>'т.2020 выгрузка'!J83</f>
        <v>0</v>
      </c>
      <c r="K91" s="11">
        <f>'т.2020 выгрузка'!K83</f>
        <v>0</v>
      </c>
      <c r="L91" s="11">
        <f>'т.2020 выгрузка'!L83</f>
        <v>0</v>
      </c>
      <c r="M91" s="11">
        <f>'т.2020 выгрузка'!M83</f>
        <v>0</v>
      </c>
      <c r="N91" s="11">
        <f>'т.2020 выгрузка'!N83</f>
        <v>0</v>
      </c>
      <c r="O91" s="11">
        <f>'т.2020 выгрузка'!O83</f>
        <v>0</v>
      </c>
      <c r="Q91" s="48">
        <f t="shared" si="15"/>
        <v>0</v>
      </c>
      <c r="R91" s="48">
        <f>D91-G91</f>
        <v>0</v>
      </c>
      <c r="S91" s="48">
        <f t="shared" si="16"/>
        <v>0</v>
      </c>
      <c r="T91" s="48">
        <f t="shared" si="17"/>
        <v>0</v>
      </c>
      <c r="U91" s="48">
        <f t="shared" si="18"/>
        <v>0</v>
      </c>
      <c r="V91" s="48">
        <f t="shared" si="19"/>
        <v>0</v>
      </c>
      <c r="W91" s="48">
        <f t="shared" si="20"/>
        <v>0</v>
      </c>
      <c r="X91" s="48">
        <f t="shared" si="21"/>
        <v>0</v>
      </c>
    </row>
    <row r="92" spans="1:24" ht="26.4">
      <c r="A92" s="10" t="s">
        <v>242</v>
      </c>
      <c r="B92" s="10" t="s">
        <v>243</v>
      </c>
      <c r="C92" s="10" t="s">
        <v>244</v>
      </c>
      <c r="D92" s="11">
        <f>'т.2020 выгрузка'!D84</f>
        <v>0</v>
      </c>
      <c r="E92" s="11">
        <f>'т.2020 выгрузка'!E84</f>
        <v>0</v>
      </c>
      <c r="F92" s="11">
        <f>'т.2020 выгрузка'!F84</f>
        <v>0</v>
      </c>
      <c r="G92" s="11">
        <f>'т.2020 выгрузка'!G84</f>
        <v>0</v>
      </c>
      <c r="H92" s="11">
        <f>'т.2020 выгрузка'!H84</f>
        <v>0</v>
      </c>
      <c r="I92" s="11">
        <f>'т.2020 выгрузка'!I84</f>
        <v>0</v>
      </c>
      <c r="J92" s="11">
        <f>'т.2020 выгрузка'!J84</f>
        <v>0</v>
      </c>
      <c r="K92" s="11">
        <f>'т.2020 выгрузка'!K84</f>
        <v>0</v>
      </c>
      <c r="L92" s="11">
        <f>'т.2020 выгрузка'!L84</f>
        <v>0</v>
      </c>
      <c r="M92" s="11">
        <f>'т.2020 выгрузка'!M84</f>
        <v>0</v>
      </c>
      <c r="N92" s="11">
        <f>'т.2020 выгрузка'!N84</f>
        <v>0</v>
      </c>
      <c r="O92" s="11">
        <f>'т.2020 выгрузка'!O84</f>
        <v>0</v>
      </c>
      <c r="Q92" s="48">
        <f t="shared" si="15"/>
        <v>0</v>
      </c>
      <c r="R92" s="48">
        <f t="shared" ref="R92:R98" si="25">D92-G92</f>
        <v>0</v>
      </c>
      <c r="S92" s="48">
        <f t="shared" si="16"/>
        <v>0</v>
      </c>
      <c r="T92" s="48">
        <f t="shared" si="17"/>
        <v>0</v>
      </c>
      <c r="U92" s="48">
        <f t="shared" si="18"/>
        <v>0</v>
      </c>
      <c r="V92" s="48">
        <f t="shared" si="19"/>
        <v>0</v>
      </c>
      <c r="W92" s="48">
        <f t="shared" si="20"/>
        <v>0</v>
      </c>
      <c r="X92" s="48">
        <f t="shared" si="21"/>
        <v>0</v>
      </c>
    </row>
    <row r="93" spans="1:24" ht="39.6">
      <c r="A93" s="10" t="s">
        <v>245</v>
      </c>
      <c r="B93" s="10" t="s">
        <v>246</v>
      </c>
      <c r="C93" s="10" t="s">
        <v>247</v>
      </c>
      <c r="D93" s="11">
        <f>'т.2020 выгрузка'!D85</f>
        <v>0</v>
      </c>
      <c r="E93" s="11">
        <f>'т.2020 выгрузка'!E85</f>
        <v>0</v>
      </c>
      <c r="F93" s="11">
        <f>'т.2020 выгрузка'!F85</f>
        <v>0</v>
      </c>
      <c r="G93" s="11">
        <f>'т.2020 выгрузка'!G85</f>
        <v>0</v>
      </c>
      <c r="H93" s="11">
        <f>'т.2020 выгрузка'!H85</f>
        <v>0</v>
      </c>
      <c r="I93" s="11">
        <f>'т.2020 выгрузка'!I85</f>
        <v>0</v>
      </c>
      <c r="J93" s="11">
        <f>'т.2020 выгрузка'!J85</f>
        <v>0</v>
      </c>
      <c r="K93" s="11">
        <f>'т.2020 выгрузка'!K85</f>
        <v>0</v>
      </c>
      <c r="L93" s="11">
        <f>'т.2020 выгрузка'!L85</f>
        <v>0</v>
      </c>
      <c r="M93" s="11">
        <f>'т.2020 выгрузка'!M85</f>
        <v>0</v>
      </c>
      <c r="N93" s="11">
        <f>'т.2020 выгрузка'!N85</f>
        <v>0</v>
      </c>
      <c r="O93" s="11">
        <f>'т.2020 выгрузка'!O85</f>
        <v>0</v>
      </c>
      <c r="Q93" s="48">
        <f t="shared" si="15"/>
        <v>0</v>
      </c>
      <c r="R93" s="48">
        <f t="shared" si="25"/>
        <v>0</v>
      </c>
      <c r="S93" s="48">
        <f t="shared" si="16"/>
        <v>0</v>
      </c>
      <c r="T93" s="48">
        <f t="shared" si="17"/>
        <v>0</v>
      </c>
      <c r="U93" s="48">
        <f t="shared" si="18"/>
        <v>0</v>
      </c>
      <c r="V93" s="48">
        <f t="shared" si="19"/>
        <v>0</v>
      </c>
      <c r="W93" s="48">
        <f t="shared" si="20"/>
        <v>0</v>
      </c>
      <c r="X93" s="48">
        <f t="shared" si="21"/>
        <v>0</v>
      </c>
    </row>
    <row r="94" spans="1:24" ht="52.8">
      <c r="A94" s="10" t="s">
        <v>248</v>
      </c>
      <c r="B94" s="10" t="s">
        <v>249</v>
      </c>
      <c r="C94" s="10" t="s">
        <v>250</v>
      </c>
      <c r="D94" s="11">
        <f>'т.2020 выгрузка'!D86</f>
        <v>0</v>
      </c>
      <c r="E94" s="11">
        <f>'т.2020 выгрузка'!E86</f>
        <v>0</v>
      </c>
      <c r="F94" s="11">
        <f>'т.2020 выгрузка'!F86</f>
        <v>0</v>
      </c>
      <c r="G94" s="11">
        <f>'т.2020 выгрузка'!G86</f>
        <v>0</v>
      </c>
      <c r="H94" s="11">
        <f>'т.2020 выгрузка'!H86</f>
        <v>0</v>
      </c>
      <c r="I94" s="11">
        <f>'т.2020 выгрузка'!I86</f>
        <v>0</v>
      </c>
      <c r="J94" s="11">
        <f>'т.2020 выгрузка'!J86</f>
        <v>0</v>
      </c>
      <c r="K94" s="11">
        <f>'т.2020 выгрузка'!K86</f>
        <v>0</v>
      </c>
      <c r="L94" s="11">
        <f>'т.2020 выгрузка'!L86</f>
        <v>0</v>
      </c>
      <c r="M94" s="11">
        <f>'т.2020 выгрузка'!M86</f>
        <v>0</v>
      </c>
      <c r="N94" s="11">
        <f>'т.2020 выгрузка'!N86</f>
        <v>0</v>
      </c>
      <c r="O94" s="11">
        <f>'т.2020 выгрузка'!O86</f>
        <v>0</v>
      </c>
      <c r="Q94" s="48">
        <f t="shared" si="15"/>
        <v>0</v>
      </c>
      <c r="R94" s="48">
        <f t="shared" si="25"/>
        <v>0</v>
      </c>
      <c r="S94" s="48">
        <f t="shared" si="16"/>
        <v>0</v>
      </c>
      <c r="T94" s="48">
        <f t="shared" si="17"/>
        <v>0</v>
      </c>
      <c r="U94" s="48">
        <f t="shared" si="18"/>
        <v>0</v>
      </c>
      <c r="V94" s="48">
        <f t="shared" si="19"/>
        <v>0</v>
      </c>
      <c r="W94" s="48">
        <f t="shared" si="20"/>
        <v>0</v>
      </c>
      <c r="X94" s="48">
        <f t="shared" si="21"/>
        <v>0</v>
      </c>
    </row>
    <row r="95" spans="1:24">
      <c r="A95" s="10" t="s">
        <v>251</v>
      </c>
      <c r="B95" s="10" t="s">
        <v>252</v>
      </c>
      <c r="C95" s="10" t="s">
        <v>253</v>
      </c>
      <c r="D95" s="11">
        <f>'т.2020 выгрузка'!D87</f>
        <v>0</v>
      </c>
      <c r="E95" s="11">
        <f>'т.2020 выгрузка'!E87</f>
        <v>0</v>
      </c>
      <c r="F95" s="11">
        <f>'т.2020 выгрузка'!F87</f>
        <v>0</v>
      </c>
      <c r="G95" s="11">
        <f>'т.2020 выгрузка'!G87</f>
        <v>0</v>
      </c>
      <c r="H95" s="11">
        <f>'т.2020 выгрузка'!H87</f>
        <v>0</v>
      </c>
      <c r="I95" s="11">
        <f>'т.2020 выгрузка'!I87</f>
        <v>0</v>
      </c>
      <c r="J95" s="11">
        <f>'т.2020 выгрузка'!J87</f>
        <v>0</v>
      </c>
      <c r="K95" s="11">
        <f>'т.2020 выгрузка'!K87</f>
        <v>0</v>
      </c>
      <c r="L95" s="11">
        <f>'т.2020 выгрузка'!L87</f>
        <v>0</v>
      </c>
      <c r="M95" s="11">
        <f>'т.2020 выгрузка'!M87</f>
        <v>0</v>
      </c>
      <c r="N95" s="11">
        <f>'т.2020 выгрузка'!N87</f>
        <v>0</v>
      </c>
      <c r="O95" s="11">
        <f>'т.2020 выгрузка'!O87</f>
        <v>0</v>
      </c>
      <c r="Q95" s="48">
        <f t="shared" si="15"/>
        <v>0</v>
      </c>
      <c r="R95" s="48">
        <f t="shared" si="25"/>
        <v>0</v>
      </c>
      <c r="S95" s="48">
        <f t="shared" si="16"/>
        <v>0</v>
      </c>
      <c r="T95" s="48">
        <f t="shared" si="17"/>
        <v>0</v>
      </c>
      <c r="U95" s="48">
        <f t="shared" si="18"/>
        <v>0</v>
      </c>
      <c r="V95" s="48">
        <f t="shared" si="19"/>
        <v>0</v>
      </c>
      <c r="W95" s="48">
        <f t="shared" si="20"/>
        <v>0</v>
      </c>
      <c r="X95" s="48">
        <f t="shared" si="21"/>
        <v>0</v>
      </c>
    </row>
    <row r="96" spans="1:24" ht="26.4">
      <c r="A96" s="10" t="s">
        <v>254</v>
      </c>
      <c r="B96" s="10" t="s">
        <v>255</v>
      </c>
      <c r="C96" s="10" t="s">
        <v>256</v>
      </c>
      <c r="D96" s="11">
        <f>'т.2020 выгрузка'!D88</f>
        <v>0</v>
      </c>
      <c r="E96" s="11">
        <f>'т.2020 выгрузка'!E88</f>
        <v>0</v>
      </c>
      <c r="F96" s="11">
        <f>'т.2020 выгрузка'!F88</f>
        <v>0</v>
      </c>
      <c r="G96" s="11">
        <f>'т.2020 выгрузка'!G88</f>
        <v>0</v>
      </c>
      <c r="H96" s="11">
        <f>'т.2020 выгрузка'!H88</f>
        <v>0</v>
      </c>
      <c r="I96" s="11">
        <f>'т.2020 выгрузка'!I88</f>
        <v>0</v>
      </c>
      <c r="J96" s="11">
        <f>'т.2020 выгрузка'!J88</f>
        <v>0</v>
      </c>
      <c r="K96" s="11">
        <f>'т.2020 выгрузка'!K88</f>
        <v>0</v>
      </c>
      <c r="L96" s="11">
        <f>'т.2020 выгрузка'!L88</f>
        <v>0</v>
      </c>
      <c r="M96" s="11">
        <f>'т.2020 выгрузка'!M88</f>
        <v>0</v>
      </c>
      <c r="N96" s="11">
        <f>'т.2020 выгрузка'!N88</f>
        <v>0</v>
      </c>
      <c r="O96" s="11">
        <f>'т.2020 выгрузка'!O88</f>
        <v>0</v>
      </c>
      <c r="Q96" s="48">
        <f t="shared" si="15"/>
        <v>0</v>
      </c>
      <c r="R96" s="48">
        <f t="shared" si="25"/>
        <v>0</v>
      </c>
      <c r="S96" s="48">
        <f t="shared" si="16"/>
        <v>0</v>
      </c>
      <c r="T96" s="48">
        <f t="shared" si="17"/>
        <v>0</v>
      </c>
      <c r="U96" s="48">
        <f t="shared" si="18"/>
        <v>0</v>
      </c>
      <c r="V96" s="48">
        <f t="shared" si="19"/>
        <v>0</v>
      </c>
      <c r="W96" s="48">
        <f t="shared" si="20"/>
        <v>0</v>
      </c>
      <c r="X96" s="48">
        <f t="shared" si="21"/>
        <v>0</v>
      </c>
    </row>
    <row r="97" spans="1:24">
      <c r="A97" s="10" t="s">
        <v>257</v>
      </c>
      <c r="B97" s="10" t="s">
        <v>258</v>
      </c>
      <c r="C97" s="10" t="s">
        <v>259</v>
      </c>
      <c r="D97" s="11">
        <f>'т.2020 выгрузка'!D89</f>
        <v>0</v>
      </c>
      <c r="E97" s="11">
        <f>'т.2020 выгрузка'!E89</f>
        <v>0</v>
      </c>
      <c r="F97" s="11">
        <f>'т.2020 выгрузка'!F89</f>
        <v>0</v>
      </c>
      <c r="G97" s="11">
        <f>'т.2020 выгрузка'!G89</f>
        <v>0</v>
      </c>
      <c r="H97" s="11">
        <f>'т.2020 выгрузка'!H89</f>
        <v>0</v>
      </c>
      <c r="I97" s="11">
        <f>'т.2020 выгрузка'!I89</f>
        <v>0</v>
      </c>
      <c r="J97" s="11">
        <f>'т.2020 выгрузка'!J89</f>
        <v>0</v>
      </c>
      <c r="K97" s="11">
        <f>'т.2020 выгрузка'!K89</f>
        <v>0</v>
      </c>
      <c r="L97" s="11">
        <f>'т.2020 выгрузка'!L89</f>
        <v>0</v>
      </c>
      <c r="M97" s="11">
        <f>'т.2020 выгрузка'!M89</f>
        <v>0</v>
      </c>
      <c r="N97" s="11">
        <f>'т.2020 выгрузка'!N89</f>
        <v>0</v>
      </c>
      <c r="O97" s="11">
        <f>'т.2020 выгрузка'!O89</f>
        <v>0</v>
      </c>
      <c r="Q97" s="48">
        <f t="shared" si="15"/>
        <v>0</v>
      </c>
      <c r="R97" s="48">
        <f t="shared" si="25"/>
        <v>0</v>
      </c>
      <c r="S97" s="48">
        <f t="shared" si="16"/>
        <v>0</v>
      </c>
      <c r="T97" s="48">
        <f t="shared" si="17"/>
        <v>0</v>
      </c>
      <c r="U97" s="48">
        <f t="shared" si="18"/>
        <v>0</v>
      </c>
      <c r="V97" s="48">
        <f t="shared" si="19"/>
        <v>0</v>
      </c>
      <c r="W97" s="48">
        <f t="shared" si="20"/>
        <v>0</v>
      </c>
      <c r="X97" s="48">
        <f t="shared" si="21"/>
        <v>0</v>
      </c>
    </row>
    <row r="98" spans="1:24">
      <c r="A98" s="10" t="s">
        <v>260</v>
      </c>
      <c r="B98" s="10" t="s">
        <v>261</v>
      </c>
      <c r="C98" s="10" t="s">
        <v>262</v>
      </c>
      <c r="D98" s="11">
        <f>'т.2020 выгрузка'!D90</f>
        <v>0</v>
      </c>
      <c r="E98" s="11">
        <f>'т.2020 выгрузка'!E90</f>
        <v>0</v>
      </c>
      <c r="F98" s="11">
        <f>'т.2020 выгрузка'!F90</f>
        <v>0</v>
      </c>
      <c r="G98" s="11">
        <f>'т.2020 выгрузка'!G90</f>
        <v>0</v>
      </c>
      <c r="H98" s="11">
        <f>'т.2020 выгрузка'!H90</f>
        <v>0</v>
      </c>
      <c r="I98" s="11">
        <f>'т.2020 выгрузка'!I90</f>
        <v>0</v>
      </c>
      <c r="J98" s="11">
        <f>'т.2020 выгрузка'!J90</f>
        <v>0</v>
      </c>
      <c r="K98" s="11">
        <f>'т.2020 выгрузка'!K90</f>
        <v>0</v>
      </c>
      <c r="L98" s="11">
        <f>'т.2020 выгрузка'!L90</f>
        <v>0</v>
      </c>
      <c r="M98" s="11">
        <f>'т.2020 выгрузка'!M90</f>
        <v>0</v>
      </c>
      <c r="N98" s="11">
        <f>'т.2020 выгрузка'!N90</f>
        <v>0</v>
      </c>
      <c r="O98" s="11">
        <f>'т.2020 выгрузка'!O90</f>
        <v>0</v>
      </c>
      <c r="Q98" s="48">
        <f t="shared" si="15"/>
        <v>0</v>
      </c>
      <c r="R98" s="48">
        <f t="shared" si="25"/>
        <v>0</v>
      </c>
      <c r="S98" s="48">
        <f t="shared" si="16"/>
        <v>0</v>
      </c>
      <c r="T98" s="48">
        <f t="shared" si="17"/>
        <v>0</v>
      </c>
      <c r="U98" s="48">
        <f t="shared" si="18"/>
        <v>0</v>
      </c>
      <c r="V98" s="48">
        <f t="shared" si="19"/>
        <v>0</v>
      </c>
      <c r="W98" s="48">
        <f t="shared" si="20"/>
        <v>0</v>
      </c>
      <c r="X98" s="48">
        <f t="shared" si="21"/>
        <v>0</v>
      </c>
    </row>
    <row r="99" spans="1:24" ht="26.4">
      <c r="A99" s="10" t="s">
        <v>263</v>
      </c>
      <c r="B99" s="10" t="s">
        <v>264</v>
      </c>
      <c r="C99" s="10" t="s">
        <v>265</v>
      </c>
      <c r="D99" s="11">
        <f>'т.2020 выгрузка'!D91</f>
        <v>0</v>
      </c>
      <c r="E99" s="11">
        <f>'т.2020 выгрузка'!E91</f>
        <v>0</v>
      </c>
      <c r="F99" s="11">
        <f>'т.2020 выгрузка'!F91</f>
        <v>0</v>
      </c>
      <c r="G99" s="11">
        <f>'т.2020 выгрузка'!G91</f>
        <v>0</v>
      </c>
      <c r="H99" s="11">
        <f>'т.2020 выгрузка'!H91</f>
        <v>0</v>
      </c>
      <c r="I99" s="11">
        <f>'т.2020 выгрузка'!I91</f>
        <v>0</v>
      </c>
      <c r="J99" s="11">
        <f>'т.2020 выгрузка'!J91</f>
        <v>0</v>
      </c>
      <c r="K99" s="11">
        <f>'т.2020 выгрузка'!K91</f>
        <v>0</v>
      </c>
      <c r="L99" s="11">
        <f>'т.2020 выгрузка'!L91</f>
        <v>0</v>
      </c>
      <c r="M99" s="11">
        <f>'т.2020 выгрузка'!M91</f>
        <v>0</v>
      </c>
      <c r="N99" s="11">
        <f>'т.2020 выгрузка'!N91</f>
        <v>0</v>
      </c>
      <c r="O99" s="11">
        <f>'т.2020 выгрузка'!O91</f>
        <v>0</v>
      </c>
      <c r="Q99" s="48">
        <f t="shared" si="15"/>
        <v>0</v>
      </c>
      <c r="R99" s="48">
        <f>D99-G99</f>
        <v>0</v>
      </c>
      <c r="S99" s="48">
        <f t="shared" si="16"/>
        <v>0</v>
      </c>
      <c r="T99" s="48">
        <f t="shared" si="17"/>
        <v>0</v>
      </c>
      <c r="U99" s="48">
        <f t="shared" si="18"/>
        <v>0</v>
      </c>
      <c r="V99" s="48">
        <f t="shared" si="19"/>
        <v>0</v>
      </c>
      <c r="W99" s="48">
        <f t="shared" si="20"/>
        <v>0</v>
      </c>
      <c r="X99" s="48">
        <f t="shared" si="21"/>
        <v>0</v>
      </c>
    </row>
    <row r="100" spans="1:24">
      <c r="A100" s="10" t="s">
        <v>266</v>
      </c>
      <c r="B100" s="10" t="s">
        <v>267</v>
      </c>
      <c r="C100" s="10" t="s">
        <v>268</v>
      </c>
      <c r="D100" s="11">
        <f>'т.2020 выгрузка'!D92</f>
        <v>0</v>
      </c>
      <c r="E100" s="11">
        <f>'т.2020 выгрузка'!E92</f>
        <v>0</v>
      </c>
      <c r="F100" s="11">
        <f>'т.2020 выгрузка'!F92</f>
        <v>0</v>
      </c>
      <c r="G100" s="11">
        <f>'т.2020 выгрузка'!G92</f>
        <v>0</v>
      </c>
      <c r="H100" s="11">
        <f>'т.2020 выгрузка'!H92</f>
        <v>0</v>
      </c>
      <c r="I100" s="11">
        <f>'т.2020 выгрузка'!I92</f>
        <v>0</v>
      </c>
      <c r="J100" s="11">
        <f>'т.2020 выгрузка'!J92</f>
        <v>0</v>
      </c>
      <c r="K100" s="11">
        <f>'т.2020 выгрузка'!K92</f>
        <v>0</v>
      </c>
      <c r="L100" s="11">
        <f>'т.2020 выгрузка'!L92</f>
        <v>0</v>
      </c>
      <c r="M100" s="11">
        <f>'т.2020 выгрузка'!M92</f>
        <v>0</v>
      </c>
      <c r="N100" s="11">
        <f>'т.2020 выгрузка'!N92</f>
        <v>0</v>
      </c>
      <c r="O100" s="11">
        <f>'т.2020 выгрузка'!O92</f>
        <v>0</v>
      </c>
      <c r="Q100" s="48">
        <f t="shared" si="15"/>
        <v>0</v>
      </c>
      <c r="R100" s="48">
        <f t="shared" ref="R100:R109" si="26">D100-G100</f>
        <v>0</v>
      </c>
      <c r="S100" s="48">
        <f t="shared" si="16"/>
        <v>0</v>
      </c>
      <c r="T100" s="48">
        <f t="shared" si="17"/>
        <v>0</v>
      </c>
      <c r="U100" s="48">
        <f t="shared" si="18"/>
        <v>0</v>
      </c>
      <c r="V100" s="48">
        <f t="shared" si="19"/>
        <v>0</v>
      </c>
      <c r="W100" s="48">
        <f t="shared" si="20"/>
        <v>0</v>
      </c>
      <c r="X100" s="48">
        <f t="shared" si="21"/>
        <v>0</v>
      </c>
    </row>
    <row r="101" spans="1:24" ht="26.4">
      <c r="A101" s="10" t="s">
        <v>269</v>
      </c>
      <c r="B101" s="10" t="s">
        <v>270</v>
      </c>
      <c r="C101" s="10" t="s">
        <v>271</v>
      </c>
      <c r="D101" s="11">
        <f>'т.2020 выгрузка'!D93</f>
        <v>0</v>
      </c>
      <c r="E101" s="11">
        <f>'т.2020 выгрузка'!E93</f>
        <v>0</v>
      </c>
      <c r="F101" s="11">
        <f>'т.2020 выгрузка'!F93</f>
        <v>0</v>
      </c>
      <c r="G101" s="11">
        <f>'т.2020 выгрузка'!G93</f>
        <v>0</v>
      </c>
      <c r="H101" s="11">
        <f>'т.2020 выгрузка'!H93</f>
        <v>0</v>
      </c>
      <c r="I101" s="11">
        <f>'т.2020 выгрузка'!I93</f>
        <v>0</v>
      </c>
      <c r="J101" s="11">
        <f>'т.2020 выгрузка'!J93</f>
        <v>0</v>
      </c>
      <c r="K101" s="11">
        <f>'т.2020 выгрузка'!K93</f>
        <v>0</v>
      </c>
      <c r="L101" s="11">
        <f>'т.2020 выгрузка'!L93</f>
        <v>0</v>
      </c>
      <c r="M101" s="11">
        <f>'т.2020 выгрузка'!M93</f>
        <v>0</v>
      </c>
      <c r="N101" s="11">
        <f>'т.2020 выгрузка'!N93</f>
        <v>0</v>
      </c>
      <c r="O101" s="11">
        <f>'т.2020 выгрузка'!O93</f>
        <v>0</v>
      </c>
      <c r="Q101" s="48">
        <f t="shared" si="15"/>
        <v>0</v>
      </c>
      <c r="R101" s="48">
        <f t="shared" si="26"/>
        <v>0</v>
      </c>
      <c r="S101" s="48">
        <f t="shared" si="16"/>
        <v>0</v>
      </c>
      <c r="T101" s="48">
        <f t="shared" si="17"/>
        <v>0</v>
      </c>
      <c r="U101" s="48">
        <f t="shared" si="18"/>
        <v>0</v>
      </c>
      <c r="V101" s="48">
        <f t="shared" si="19"/>
        <v>0</v>
      </c>
      <c r="W101" s="48">
        <f t="shared" si="20"/>
        <v>0</v>
      </c>
      <c r="X101" s="48">
        <f t="shared" si="21"/>
        <v>0</v>
      </c>
    </row>
    <row r="102" spans="1:24">
      <c r="A102" s="10" t="s">
        <v>272</v>
      </c>
      <c r="B102" s="10" t="s">
        <v>273</v>
      </c>
      <c r="C102" s="10" t="s">
        <v>274</v>
      </c>
      <c r="D102" s="11">
        <f>'т.2020 выгрузка'!D94</f>
        <v>0</v>
      </c>
      <c r="E102" s="11">
        <f>'т.2020 выгрузка'!E94</f>
        <v>0</v>
      </c>
      <c r="F102" s="11">
        <f>'т.2020 выгрузка'!F94</f>
        <v>0</v>
      </c>
      <c r="G102" s="11">
        <f>'т.2020 выгрузка'!G94</f>
        <v>0</v>
      </c>
      <c r="H102" s="11">
        <f>'т.2020 выгрузка'!H94</f>
        <v>0</v>
      </c>
      <c r="I102" s="11">
        <f>'т.2020 выгрузка'!I94</f>
        <v>0</v>
      </c>
      <c r="J102" s="11">
        <f>'т.2020 выгрузка'!J94</f>
        <v>0</v>
      </c>
      <c r="K102" s="11">
        <f>'т.2020 выгрузка'!K94</f>
        <v>0</v>
      </c>
      <c r="L102" s="11">
        <f>'т.2020 выгрузка'!L94</f>
        <v>0</v>
      </c>
      <c r="M102" s="11">
        <f>'т.2020 выгрузка'!M94</f>
        <v>0</v>
      </c>
      <c r="N102" s="11">
        <f>'т.2020 выгрузка'!N94</f>
        <v>0</v>
      </c>
      <c r="O102" s="11">
        <f>'т.2020 выгрузка'!O94</f>
        <v>0</v>
      </c>
      <c r="Q102" s="48">
        <f t="shared" si="15"/>
        <v>0</v>
      </c>
      <c r="R102" s="48">
        <f t="shared" si="26"/>
        <v>0</v>
      </c>
      <c r="S102" s="48">
        <f t="shared" si="16"/>
        <v>0</v>
      </c>
      <c r="T102" s="48">
        <f t="shared" si="17"/>
        <v>0</v>
      </c>
      <c r="U102" s="48">
        <f t="shared" si="18"/>
        <v>0</v>
      </c>
      <c r="V102" s="48">
        <f t="shared" si="19"/>
        <v>0</v>
      </c>
      <c r="W102" s="48">
        <f t="shared" si="20"/>
        <v>0</v>
      </c>
      <c r="X102" s="48">
        <f t="shared" si="21"/>
        <v>0</v>
      </c>
    </row>
    <row r="103" spans="1:24">
      <c r="A103" s="19" t="s">
        <v>798</v>
      </c>
      <c r="B103" s="20"/>
      <c r="C103" s="20"/>
      <c r="D103" s="21">
        <f>D79-D80-D83-D84-D87-D89-D91-D94-D96-D99-D101-D102</f>
        <v>0</v>
      </c>
      <c r="E103" s="21">
        <f t="shared" ref="E103:O103" si="27">E79-E80-E83-E84-E87-E89-E91-E94-E96-E99-E101-E102</f>
        <v>0</v>
      </c>
      <c r="F103" s="21">
        <f t="shared" si="27"/>
        <v>0</v>
      </c>
      <c r="G103" s="21">
        <f t="shared" si="27"/>
        <v>0</v>
      </c>
      <c r="H103" s="21">
        <f t="shared" si="27"/>
        <v>0</v>
      </c>
      <c r="I103" s="21">
        <f t="shared" si="27"/>
        <v>0</v>
      </c>
      <c r="J103" s="21">
        <f t="shared" si="27"/>
        <v>0</v>
      </c>
      <c r="K103" s="21">
        <f t="shared" si="27"/>
        <v>0</v>
      </c>
      <c r="L103" s="21">
        <f t="shared" si="27"/>
        <v>0</v>
      </c>
      <c r="M103" s="21">
        <f t="shared" si="27"/>
        <v>0</v>
      </c>
      <c r="N103" s="21">
        <f t="shared" si="27"/>
        <v>0</v>
      </c>
      <c r="O103" s="21">
        <f t="shared" si="27"/>
        <v>0</v>
      </c>
      <c r="Q103" s="76">
        <f t="shared" si="15"/>
        <v>0</v>
      </c>
      <c r="R103" s="76">
        <f t="shared" si="26"/>
        <v>0</v>
      </c>
      <c r="S103" s="76">
        <f t="shared" si="16"/>
        <v>0</v>
      </c>
      <c r="T103" s="76">
        <f t="shared" si="17"/>
        <v>0</v>
      </c>
      <c r="U103" s="76">
        <f t="shared" si="18"/>
        <v>0</v>
      </c>
      <c r="V103" s="76">
        <f t="shared" si="19"/>
        <v>0</v>
      </c>
      <c r="W103" s="76">
        <f t="shared" si="20"/>
        <v>0</v>
      </c>
      <c r="X103" s="76">
        <f t="shared" si="21"/>
        <v>0</v>
      </c>
    </row>
    <row r="104" spans="1:24">
      <c r="A104" s="10" t="s">
        <v>275</v>
      </c>
      <c r="B104" s="10" t="s">
        <v>276</v>
      </c>
      <c r="C104" s="10" t="s">
        <v>277</v>
      </c>
      <c r="D104" s="11">
        <f>'т.2020 выгрузка'!D95</f>
        <v>0</v>
      </c>
      <c r="E104" s="11">
        <f>'т.2020 выгрузка'!E95</f>
        <v>0</v>
      </c>
      <c r="F104" s="11">
        <f>'т.2020 выгрузка'!F95</f>
        <v>0</v>
      </c>
      <c r="G104" s="11">
        <f>'т.2020 выгрузка'!G95</f>
        <v>0</v>
      </c>
      <c r="H104" s="11">
        <f>'т.2020 выгрузка'!H95</f>
        <v>0</v>
      </c>
      <c r="I104" s="11">
        <f>'т.2020 выгрузка'!I95</f>
        <v>0</v>
      </c>
      <c r="J104" s="11">
        <f>'т.2020 выгрузка'!J95</f>
        <v>0</v>
      </c>
      <c r="K104" s="11">
        <f>'т.2020 выгрузка'!K95</f>
        <v>0</v>
      </c>
      <c r="L104" s="11">
        <f>'т.2020 выгрузка'!L95</f>
        <v>0</v>
      </c>
      <c r="M104" s="11">
        <f>'т.2020 выгрузка'!M95</f>
        <v>0</v>
      </c>
      <c r="N104" s="11">
        <f>'т.2020 выгрузка'!N95</f>
        <v>0</v>
      </c>
      <c r="O104" s="11">
        <f>'т.2020 выгрузка'!O95</f>
        <v>0</v>
      </c>
      <c r="Q104" s="48">
        <f t="shared" si="15"/>
        <v>0</v>
      </c>
      <c r="R104" s="48">
        <f t="shared" si="26"/>
        <v>0</v>
      </c>
      <c r="S104" s="48">
        <f t="shared" si="16"/>
        <v>0</v>
      </c>
      <c r="T104" s="48">
        <f t="shared" si="17"/>
        <v>0</v>
      </c>
      <c r="U104" s="48">
        <f t="shared" si="18"/>
        <v>0</v>
      </c>
      <c r="V104" s="48">
        <f t="shared" si="19"/>
        <v>0</v>
      </c>
      <c r="W104" s="48">
        <f t="shared" si="20"/>
        <v>0</v>
      </c>
      <c r="X104" s="48">
        <f t="shared" si="21"/>
        <v>0</v>
      </c>
    </row>
    <row r="105" spans="1:24">
      <c r="A105" s="10" t="s">
        <v>278</v>
      </c>
      <c r="B105" s="10" t="s">
        <v>279</v>
      </c>
      <c r="C105" s="10" t="s">
        <v>280</v>
      </c>
      <c r="D105" s="11">
        <f>'т.2020 выгрузка'!D96</f>
        <v>0</v>
      </c>
      <c r="E105" s="11">
        <f>'т.2020 выгрузка'!E96</f>
        <v>0</v>
      </c>
      <c r="F105" s="11">
        <f>'т.2020 выгрузка'!F96</f>
        <v>0</v>
      </c>
      <c r="G105" s="11">
        <f>'т.2020 выгрузка'!G96</f>
        <v>0</v>
      </c>
      <c r="H105" s="11">
        <f>'т.2020 выгрузка'!H96</f>
        <v>0</v>
      </c>
      <c r="I105" s="11">
        <f>'т.2020 выгрузка'!I96</f>
        <v>0</v>
      </c>
      <c r="J105" s="11">
        <f>'т.2020 выгрузка'!J96</f>
        <v>0</v>
      </c>
      <c r="K105" s="11">
        <f>'т.2020 выгрузка'!K96</f>
        <v>0</v>
      </c>
      <c r="L105" s="11">
        <f>'т.2020 выгрузка'!L96</f>
        <v>0</v>
      </c>
      <c r="M105" s="11">
        <f>'т.2020 выгрузка'!M96</f>
        <v>0</v>
      </c>
      <c r="N105" s="11">
        <f>'т.2020 выгрузка'!N96</f>
        <v>0</v>
      </c>
      <c r="O105" s="11">
        <f>'т.2020 выгрузка'!O96</f>
        <v>0</v>
      </c>
      <c r="Q105" s="48">
        <f t="shared" si="15"/>
        <v>0</v>
      </c>
      <c r="R105" s="48">
        <f t="shared" si="26"/>
        <v>0</v>
      </c>
      <c r="S105" s="48">
        <f t="shared" si="16"/>
        <v>0</v>
      </c>
      <c r="T105" s="48">
        <f t="shared" si="17"/>
        <v>0</v>
      </c>
      <c r="U105" s="48">
        <f t="shared" si="18"/>
        <v>0</v>
      </c>
      <c r="V105" s="48">
        <f t="shared" si="19"/>
        <v>0</v>
      </c>
      <c r="W105" s="48">
        <f t="shared" si="20"/>
        <v>0</v>
      </c>
      <c r="X105" s="48">
        <f t="shared" si="21"/>
        <v>0</v>
      </c>
    </row>
    <row r="106" spans="1:24">
      <c r="A106" s="10" t="s">
        <v>281</v>
      </c>
      <c r="B106" s="10" t="s">
        <v>282</v>
      </c>
      <c r="C106" s="10" t="s">
        <v>283</v>
      </c>
      <c r="D106" s="11">
        <f>'т.2020 выгрузка'!D97</f>
        <v>0</v>
      </c>
      <c r="E106" s="11">
        <f>'т.2020 выгрузка'!E97</f>
        <v>0</v>
      </c>
      <c r="F106" s="11">
        <f>'т.2020 выгрузка'!F97</f>
        <v>0</v>
      </c>
      <c r="G106" s="11">
        <f>'т.2020 выгрузка'!G97</f>
        <v>0</v>
      </c>
      <c r="H106" s="11">
        <f>'т.2020 выгрузка'!H97</f>
        <v>0</v>
      </c>
      <c r="I106" s="11">
        <f>'т.2020 выгрузка'!I97</f>
        <v>0</v>
      </c>
      <c r="J106" s="11">
        <f>'т.2020 выгрузка'!J97</f>
        <v>0</v>
      </c>
      <c r="K106" s="11">
        <f>'т.2020 выгрузка'!K97</f>
        <v>0</v>
      </c>
      <c r="L106" s="11">
        <f>'т.2020 выгрузка'!L97</f>
        <v>0</v>
      </c>
      <c r="M106" s="11">
        <f>'т.2020 выгрузка'!M97</f>
        <v>0</v>
      </c>
      <c r="N106" s="11">
        <f>'т.2020 выгрузка'!N97</f>
        <v>0</v>
      </c>
      <c r="O106" s="11">
        <f>'т.2020 выгрузка'!O97</f>
        <v>0</v>
      </c>
      <c r="Q106" s="48">
        <f t="shared" si="15"/>
        <v>0</v>
      </c>
      <c r="R106" s="48">
        <f t="shared" si="26"/>
        <v>0</v>
      </c>
      <c r="S106" s="48">
        <f t="shared" si="16"/>
        <v>0</v>
      </c>
      <c r="T106" s="48">
        <f t="shared" si="17"/>
        <v>0</v>
      </c>
      <c r="U106" s="48">
        <f t="shared" si="18"/>
        <v>0</v>
      </c>
      <c r="V106" s="48">
        <f t="shared" si="19"/>
        <v>0</v>
      </c>
      <c r="W106" s="48">
        <f t="shared" si="20"/>
        <v>0</v>
      </c>
      <c r="X106" s="48">
        <f t="shared" si="21"/>
        <v>0</v>
      </c>
    </row>
    <row r="107" spans="1:24">
      <c r="A107" s="10" t="s">
        <v>284</v>
      </c>
      <c r="B107" s="10" t="s">
        <v>285</v>
      </c>
      <c r="C107" s="10" t="s">
        <v>286</v>
      </c>
      <c r="D107" s="11">
        <f>'т.2020 выгрузка'!D98</f>
        <v>0</v>
      </c>
      <c r="E107" s="11">
        <f>'т.2020 выгрузка'!E98</f>
        <v>0</v>
      </c>
      <c r="F107" s="11">
        <f>'т.2020 выгрузка'!F98</f>
        <v>0</v>
      </c>
      <c r="G107" s="11">
        <f>'т.2020 выгрузка'!G98</f>
        <v>0</v>
      </c>
      <c r="H107" s="11">
        <f>'т.2020 выгрузка'!H98</f>
        <v>0</v>
      </c>
      <c r="I107" s="11">
        <f>'т.2020 выгрузка'!I98</f>
        <v>0</v>
      </c>
      <c r="J107" s="11">
        <f>'т.2020 выгрузка'!J98</f>
        <v>0</v>
      </c>
      <c r="K107" s="11">
        <f>'т.2020 выгрузка'!K98</f>
        <v>0</v>
      </c>
      <c r="L107" s="11">
        <f>'т.2020 выгрузка'!L98</f>
        <v>0</v>
      </c>
      <c r="M107" s="11">
        <f>'т.2020 выгрузка'!M98</f>
        <v>0</v>
      </c>
      <c r="N107" s="11">
        <f>'т.2020 выгрузка'!N98</f>
        <v>0</v>
      </c>
      <c r="O107" s="11">
        <f>'т.2020 выгрузка'!O98</f>
        <v>0</v>
      </c>
      <c r="Q107" s="48">
        <f t="shared" si="15"/>
        <v>0</v>
      </c>
      <c r="R107" s="48">
        <f t="shared" si="26"/>
        <v>0</v>
      </c>
      <c r="S107" s="48">
        <f t="shared" si="16"/>
        <v>0</v>
      </c>
      <c r="T107" s="48">
        <f t="shared" si="17"/>
        <v>0</v>
      </c>
      <c r="U107" s="48">
        <f t="shared" si="18"/>
        <v>0</v>
      </c>
      <c r="V107" s="48">
        <f t="shared" si="19"/>
        <v>0</v>
      </c>
      <c r="W107" s="48">
        <f t="shared" si="20"/>
        <v>0</v>
      </c>
      <c r="X107" s="48">
        <f t="shared" si="21"/>
        <v>0</v>
      </c>
    </row>
    <row r="108" spans="1:24">
      <c r="A108" s="10" t="s">
        <v>287</v>
      </c>
      <c r="B108" s="10" t="s">
        <v>288</v>
      </c>
      <c r="C108" s="10" t="s">
        <v>289</v>
      </c>
      <c r="D108" s="11">
        <f>'т.2020 выгрузка'!D99</f>
        <v>0</v>
      </c>
      <c r="E108" s="11">
        <f>'т.2020 выгрузка'!E99</f>
        <v>0</v>
      </c>
      <c r="F108" s="11">
        <f>'т.2020 выгрузка'!F99</f>
        <v>0</v>
      </c>
      <c r="G108" s="11">
        <f>'т.2020 выгрузка'!G99</f>
        <v>0</v>
      </c>
      <c r="H108" s="11">
        <f>'т.2020 выгрузка'!H99</f>
        <v>0</v>
      </c>
      <c r="I108" s="11">
        <f>'т.2020 выгрузка'!I99</f>
        <v>0</v>
      </c>
      <c r="J108" s="11">
        <f>'т.2020 выгрузка'!J99</f>
        <v>0</v>
      </c>
      <c r="K108" s="11">
        <f>'т.2020 выгрузка'!K99</f>
        <v>0</v>
      </c>
      <c r="L108" s="11">
        <f>'т.2020 выгрузка'!L99</f>
        <v>0</v>
      </c>
      <c r="M108" s="11">
        <f>'т.2020 выгрузка'!M99</f>
        <v>0</v>
      </c>
      <c r="N108" s="11">
        <f>'т.2020 выгрузка'!N99</f>
        <v>0</v>
      </c>
      <c r="O108" s="11">
        <f>'т.2020 выгрузка'!O99</f>
        <v>0</v>
      </c>
      <c r="Q108" s="48">
        <f t="shared" si="15"/>
        <v>0</v>
      </c>
      <c r="R108" s="48">
        <f t="shared" si="26"/>
        <v>0</v>
      </c>
      <c r="S108" s="48">
        <f t="shared" si="16"/>
        <v>0</v>
      </c>
      <c r="T108" s="48">
        <f t="shared" si="17"/>
        <v>0</v>
      </c>
      <c r="U108" s="48">
        <f t="shared" si="18"/>
        <v>0</v>
      </c>
      <c r="V108" s="48">
        <f t="shared" si="19"/>
        <v>0</v>
      </c>
      <c r="W108" s="48">
        <f t="shared" si="20"/>
        <v>0</v>
      </c>
      <c r="X108" s="48">
        <f t="shared" si="21"/>
        <v>0</v>
      </c>
    </row>
    <row r="109" spans="1:24">
      <c r="A109" s="10" t="s">
        <v>290</v>
      </c>
      <c r="B109" s="10" t="s">
        <v>291</v>
      </c>
      <c r="C109" s="10" t="s">
        <v>292</v>
      </c>
      <c r="D109" s="11">
        <f>'т.2020 выгрузка'!D100</f>
        <v>0</v>
      </c>
      <c r="E109" s="11">
        <f>'т.2020 выгрузка'!E100</f>
        <v>0</v>
      </c>
      <c r="F109" s="11">
        <f>'т.2020 выгрузка'!F100</f>
        <v>0</v>
      </c>
      <c r="G109" s="11">
        <f>'т.2020 выгрузка'!G100</f>
        <v>0</v>
      </c>
      <c r="H109" s="11">
        <f>'т.2020 выгрузка'!H100</f>
        <v>0</v>
      </c>
      <c r="I109" s="11">
        <f>'т.2020 выгрузка'!I100</f>
        <v>0</v>
      </c>
      <c r="J109" s="11">
        <f>'т.2020 выгрузка'!J100</f>
        <v>0</v>
      </c>
      <c r="K109" s="11">
        <f>'т.2020 выгрузка'!K100</f>
        <v>0</v>
      </c>
      <c r="L109" s="11">
        <f>'т.2020 выгрузка'!L100</f>
        <v>0</v>
      </c>
      <c r="M109" s="11">
        <f>'т.2020 выгрузка'!M100</f>
        <v>0</v>
      </c>
      <c r="N109" s="11">
        <f>'т.2020 выгрузка'!N100</f>
        <v>0</v>
      </c>
      <c r="O109" s="11">
        <f>'т.2020 выгрузка'!O100</f>
        <v>0</v>
      </c>
      <c r="Q109" s="48">
        <f t="shared" si="15"/>
        <v>0</v>
      </c>
      <c r="R109" s="48">
        <f t="shared" si="26"/>
        <v>0</v>
      </c>
      <c r="S109" s="48">
        <f t="shared" si="16"/>
        <v>0</v>
      </c>
      <c r="T109" s="48">
        <f t="shared" si="17"/>
        <v>0</v>
      </c>
      <c r="U109" s="48">
        <f t="shared" si="18"/>
        <v>0</v>
      </c>
      <c r="V109" s="48">
        <f t="shared" si="19"/>
        <v>0</v>
      </c>
      <c r="W109" s="48">
        <f t="shared" si="20"/>
        <v>0</v>
      </c>
      <c r="X109" s="48">
        <f t="shared" si="21"/>
        <v>0</v>
      </c>
    </row>
    <row r="110" spans="1:24">
      <c r="A110" s="10" t="s">
        <v>293</v>
      </c>
      <c r="B110" s="10" t="s">
        <v>294</v>
      </c>
      <c r="C110" s="10" t="s">
        <v>295</v>
      </c>
      <c r="D110" s="11">
        <f>'т.2020 выгрузка'!D101</f>
        <v>0</v>
      </c>
      <c r="E110" s="11">
        <f>'т.2020 выгрузка'!E101</f>
        <v>0</v>
      </c>
      <c r="F110" s="11">
        <f>'т.2020 выгрузка'!F101</f>
        <v>0</v>
      </c>
      <c r="G110" s="11">
        <f>'т.2020 выгрузка'!G101</f>
        <v>0</v>
      </c>
      <c r="H110" s="11">
        <f>'т.2020 выгрузка'!H101</f>
        <v>0</v>
      </c>
      <c r="I110" s="11">
        <f>'т.2020 выгрузка'!I101</f>
        <v>0</v>
      </c>
      <c r="J110" s="11">
        <f>'т.2020 выгрузка'!J101</f>
        <v>0</v>
      </c>
      <c r="K110" s="11">
        <f>'т.2020 выгрузка'!K101</f>
        <v>0</v>
      </c>
      <c r="L110" s="11">
        <f>'т.2020 выгрузка'!L101</f>
        <v>0</v>
      </c>
      <c r="M110" s="11">
        <f>'т.2020 выгрузка'!M101</f>
        <v>0</v>
      </c>
      <c r="N110" s="11">
        <f>'т.2020 выгрузка'!N101</f>
        <v>0</v>
      </c>
      <c r="O110" s="11">
        <f>'т.2020 выгрузка'!O101</f>
        <v>0</v>
      </c>
      <c r="Q110" s="48">
        <f t="shared" si="15"/>
        <v>0</v>
      </c>
      <c r="R110" s="48">
        <f>D110-G110</f>
        <v>0</v>
      </c>
      <c r="S110" s="48">
        <f t="shared" si="16"/>
        <v>0</v>
      </c>
      <c r="T110" s="48">
        <f t="shared" si="17"/>
        <v>0</v>
      </c>
      <c r="U110" s="48">
        <f t="shared" si="18"/>
        <v>0</v>
      </c>
      <c r="V110" s="48">
        <f t="shared" si="19"/>
        <v>0</v>
      </c>
      <c r="W110" s="48">
        <f t="shared" si="20"/>
        <v>0</v>
      </c>
      <c r="X110" s="48">
        <f t="shared" si="21"/>
        <v>0</v>
      </c>
    </row>
    <row r="111" spans="1:24">
      <c r="A111" s="10" t="s">
        <v>296</v>
      </c>
      <c r="B111" s="10" t="s">
        <v>297</v>
      </c>
      <c r="C111" s="10" t="s">
        <v>298</v>
      </c>
      <c r="D111" s="11">
        <f>'т.2020 выгрузка'!D102</f>
        <v>0</v>
      </c>
      <c r="E111" s="11">
        <f>'т.2020 выгрузка'!E102</f>
        <v>0</v>
      </c>
      <c r="F111" s="11">
        <f>'т.2020 выгрузка'!F102</f>
        <v>0</v>
      </c>
      <c r="G111" s="11">
        <f>'т.2020 выгрузка'!G102</f>
        <v>0</v>
      </c>
      <c r="H111" s="11">
        <f>'т.2020 выгрузка'!H102</f>
        <v>0</v>
      </c>
      <c r="I111" s="11">
        <f>'т.2020 выгрузка'!I102</f>
        <v>0</v>
      </c>
      <c r="J111" s="11">
        <f>'т.2020 выгрузка'!J102</f>
        <v>0</v>
      </c>
      <c r="K111" s="11">
        <f>'т.2020 выгрузка'!K102</f>
        <v>0</v>
      </c>
      <c r="L111" s="11">
        <f>'т.2020 выгрузка'!L102</f>
        <v>0</v>
      </c>
      <c r="M111" s="11">
        <f>'т.2020 выгрузка'!M102</f>
        <v>0</v>
      </c>
      <c r="N111" s="11">
        <f>'т.2020 выгрузка'!N102</f>
        <v>0</v>
      </c>
      <c r="O111" s="11">
        <f>'т.2020 выгрузка'!O102</f>
        <v>0</v>
      </c>
      <c r="Q111" s="48">
        <f t="shared" si="15"/>
        <v>0</v>
      </c>
      <c r="R111" s="48">
        <f t="shared" ref="R111:R118" si="28">D111-G111</f>
        <v>0</v>
      </c>
      <c r="S111" s="48">
        <f t="shared" si="16"/>
        <v>0</v>
      </c>
      <c r="T111" s="48">
        <f t="shared" si="17"/>
        <v>0</v>
      </c>
      <c r="U111" s="48">
        <f t="shared" si="18"/>
        <v>0</v>
      </c>
      <c r="V111" s="48">
        <f t="shared" si="19"/>
        <v>0</v>
      </c>
      <c r="W111" s="48">
        <f t="shared" si="20"/>
        <v>0</v>
      </c>
      <c r="X111" s="48">
        <f t="shared" si="21"/>
        <v>0</v>
      </c>
    </row>
    <row r="112" spans="1:24" ht="26.4">
      <c r="A112" s="10" t="s">
        <v>299</v>
      </c>
      <c r="B112" s="10" t="s">
        <v>300</v>
      </c>
      <c r="C112" s="10" t="s">
        <v>301</v>
      </c>
      <c r="D112" s="11">
        <f>'т.2020 выгрузка'!D103</f>
        <v>0</v>
      </c>
      <c r="E112" s="11">
        <f>'т.2020 выгрузка'!E103</f>
        <v>0</v>
      </c>
      <c r="F112" s="11">
        <f>'т.2020 выгрузка'!F103</f>
        <v>0</v>
      </c>
      <c r="G112" s="11">
        <f>'т.2020 выгрузка'!G103</f>
        <v>0</v>
      </c>
      <c r="H112" s="11">
        <f>'т.2020 выгрузка'!H103</f>
        <v>0</v>
      </c>
      <c r="I112" s="11">
        <f>'т.2020 выгрузка'!I103</f>
        <v>0</v>
      </c>
      <c r="J112" s="11">
        <f>'т.2020 выгрузка'!J103</f>
        <v>0</v>
      </c>
      <c r="K112" s="11">
        <f>'т.2020 выгрузка'!K103</f>
        <v>0</v>
      </c>
      <c r="L112" s="11">
        <f>'т.2020 выгрузка'!L103</f>
        <v>0</v>
      </c>
      <c r="M112" s="11">
        <f>'т.2020 выгрузка'!M103</f>
        <v>0</v>
      </c>
      <c r="N112" s="11">
        <f>'т.2020 выгрузка'!N103</f>
        <v>0</v>
      </c>
      <c r="O112" s="11">
        <f>'т.2020 выгрузка'!O103</f>
        <v>0</v>
      </c>
      <c r="Q112" s="48">
        <f t="shared" si="15"/>
        <v>0</v>
      </c>
      <c r="R112" s="48">
        <f t="shared" si="28"/>
        <v>0</v>
      </c>
      <c r="S112" s="48">
        <f t="shared" si="16"/>
        <v>0</v>
      </c>
      <c r="T112" s="48">
        <f t="shared" si="17"/>
        <v>0</v>
      </c>
      <c r="U112" s="48">
        <f t="shared" si="18"/>
        <v>0</v>
      </c>
      <c r="V112" s="48">
        <f t="shared" si="19"/>
        <v>0</v>
      </c>
      <c r="W112" s="48">
        <f t="shared" si="20"/>
        <v>0</v>
      </c>
      <c r="X112" s="48">
        <f t="shared" si="21"/>
        <v>0</v>
      </c>
    </row>
    <row r="113" spans="1:24">
      <c r="A113" s="10" t="s">
        <v>302</v>
      </c>
      <c r="B113" s="10" t="s">
        <v>303</v>
      </c>
      <c r="C113" s="10" t="s">
        <v>304</v>
      </c>
      <c r="D113" s="11">
        <f>'т.2020 выгрузка'!D104</f>
        <v>0</v>
      </c>
      <c r="E113" s="11">
        <f>'т.2020 выгрузка'!E104</f>
        <v>0</v>
      </c>
      <c r="F113" s="11">
        <f>'т.2020 выгрузка'!F104</f>
        <v>0</v>
      </c>
      <c r="G113" s="11">
        <f>'т.2020 выгрузка'!G104</f>
        <v>0</v>
      </c>
      <c r="H113" s="11">
        <f>'т.2020 выгрузка'!H104</f>
        <v>0</v>
      </c>
      <c r="I113" s="11">
        <f>'т.2020 выгрузка'!I104</f>
        <v>0</v>
      </c>
      <c r="J113" s="11">
        <f>'т.2020 выгрузка'!J104</f>
        <v>0</v>
      </c>
      <c r="K113" s="11">
        <f>'т.2020 выгрузка'!K104</f>
        <v>0</v>
      </c>
      <c r="L113" s="11">
        <f>'т.2020 выгрузка'!L104</f>
        <v>0</v>
      </c>
      <c r="M113" s="11">
        <f>'т.2020 выгрузка'!M104</f>
        <v>0</v>
      </c>
      <c r="N113" s="11">
        <f>'т.2020 выгрузка'!N104</f>
        <v>0</v>
      </c>
      <c r="O113" s="11">
        <f>'т.2020 выгрузка'!O104</f>
        <v>0</v>
      </c>
      <c r="Q113" s="48">
        <f t="shared" si="15"/>
        <v>0</v>
      </c>
      <c r="R113" s="48">
        <f t="shared" si="28"/>
        <v>0</v>
      </c>
      <c r="S113" s="48">
        <f t="shared" si="16"/>
        <v>0</v>
      </c>
      <c r="T113" s="48">
        <f t="shared" si="17"/>
        <v>0</v>
      </c>
      <c r="U113" s="48">
        <f t="shared" si="18"/>
        <v>0</v>
      </c>
      <c r="V113" s="48">
        <f t="shared" si="19"/>
        <v>0</v>
      </c>
      <c r="W113" s="48">
        <f t="shared" si="20"/>
        <v>0</v>
      </c>
      <c r="X113" s="48">
        <f t="shared" si="21"/>
        <v>0</v>
      </c>
    </row>
    <row r="114" spans="1:24">
      <c r="A114" s="10" t="s">
        <v>305</v>
      </c>
      <c r="B114" s="10" t="s">
        <v>306</v>
      </c>
      <c r="C114" s="10" t="s">
        <v>307</v>
      </c>
      <c r="D114" s="11">
        <f>'т.2020 выгрузка'!D105</f>
        <v>0</v>
      </c>
      <c r="E114" s="11">
        <f>'т.2020 выгрузка'!E105</f>
        <v>0</v>
      </c>
      <c r="F114" s="11">
        <f>'т.2020 выгрузка'!F105</f>
        <v>0</v>
      </c>
      <c r="G114" s="11">
        <f>'т.2020 выгрузка'!G105</f>
        <v>0</v>
      </c>
      <c r="H114" s="11">
        <f>'т.2020 выгрузка'!H105</f>
        <v>0</v>
      </c>
      <c r="I114" s="11">
        <f>'т.2020 выгрузка'!I105</f>
        <v>0</v>
      </c>
      <c r="J114" s="11">
        <f>'т.2020 выгрузка'!J105</f>
        <v>0</v>
      </c>
      <c r="K114" s="11">
        <f>'т.2020 выгрузка'!K105</f>
        <v>0</v>
      </c>
      <c r="L114" s="11">
        <f>'т.2020 выгрузка'!L105</f>
        <v>0</v>
      </c>
      <c r="M114" s="11">
        <f>'т.2020 выгрузка'!M105</f>
        <v>0</v>
      </c>
      <c r="N114" s="11">
        <f>'т.2020 выгрузка'!N105</f>
        <v>0</v>
      </c>
      <c r="O114" s="11">
        <f>'т.2020 выгрузка'!O105</f>
        <v>0</v>
      </c>
      <c r="Q114" s="48">
        <f t="shared" si="15"/>
        <v>0</v>
      </c>
      <c r="R114" s="48">
        <f t="shared" si="28"/>
        <v>0</v>
      </c>
      <c r="S114" s="48">
        <f t="shared" si="16"/>
        <v>0</v>
      </c>
      <c r="T114" s="48">
        <f t="shared" si="17"/>
        <v>0</v>
      </c>
      <c r="U114" s="48">
        <f t="shared" si="18"/>
        <v>0</v>
      </c>
      <c r="V114" s="48">
        <f t="shared" si="19"/>
        <v>0</v>
      </c>
      <c r="W114" s="48">
        <f t="shared" si="20"/>
        <v>0</v>
      </c>
      <c r="X114" s="48">
        <f t="shared" si="21"/>
        <v>0</v>
      </c>
    </row>
    <row r="115" spans="1:24">
      <c r="A115" s="10" t="s">
        <v>308</v>
      </c>
      <c r="B115" s="10" t="s">
        <v>309</v>
      </c>
      <c r="C115" s="10" t="s">
        <v>310</v>
      </c>
      <c r="D115" s="11">
        <f>'т.2020 выгрузка'!D106</f>
        <v>0</v>
      </c>
      <c r="E115" s="11">
        <f>'т.2020 выгрузка'!E106</f>
        <v>0</v>
      </c>
      <c r="F115" s="11">
        <f>'т.2020 выгрузка'!F106</f>
        <v>0</v>
      </c>
      <c r="G115" s="11">
        <f>'т.2020 выгрузка'!G106</f>
        <v>0</v>
      </c>
      <c r="H115" s="11">
        <f>'т.2020 выгрузка'!H106</f>
        <v>0</v>
      </c>
      <c r="I115" s="11">
        <f>'т.2020 выгрузка'!I106</f>
        <v>0</v>
      </c>
      <c r="J115" s="11">
        <f>'т.2020 выгрузка'!J106</f>
        <v>0</v>
      </c>
      <c r="K115" s="11">
        <f>'т.2020 выгрузка'!K106</f>
        <v>0</v>
      </c>
      <c r="L115" s="11">
        <f>'т.2020 выгрузка'!L106</f>
        <v>0</v>
      </c>
      <c r="M115" s="11">
        <f>'т.2020 выгрузка'!M106</f>
        <v>0</v>
      </c>
      <c r="N115" s="11">
        <f>'т.2020 выгрузка'!N106</f>
        <v>0</v>
      </c>
      <c r="O115" s="11">
        <f>'т.2020 выгрузка'!O106</f>
        <v>0</v>
      </c>
      <c r="Q115" s="48">
        <f t="shared" si="15"/>
        <v>0</v>
      </c>
      <c r="R115" s="48">
        <f t="shared" si="28"/>
        <v>0</v>
      </c>
      <c r="S115" s="48">
        <f t="shared" si="16"/>
        <v>0</v>
      </c>
      <c r="T115" s="48">
        <f t="shared" si="17"/>
        <v>0</v>
      </c>
      <c r="U115" s="48">
        <f t="shared" si="18"/>
        <v>0</v>
      </c>
      <c r="V115" s="48">
        <f t="shared" si="19"/>
        <v>0</v>
      </c>
      <c r="W115" s="48">
        <f t="shared" si="20"/>
        <v>0</v>
      </c>
      <c r="X115" s="48">
        <f t="shared" si="21"/>
        <v>0</v>
      </c>
    </row>
    <row r="116" spans="1:24">
      <c r="A116" s="19" t="s">
        <v>800</v>
      </c>
      <c r="B116" s="20"/>
      <c r="C116" s="20"/>
      <c r="D116" s="21">
        <f>D104-D105-D106-D107-D108-D109-D110-D111-D112-D114</f>
        <v>0</v>
      </c>
      <c r="E116" s="21">
        <f t="shared" ref="E116:O116" si="29">E104-E105-E106-E107-E108-E109-E110-E111-E112-E114</f>
        <v>0</v>
      </c>
      <c r="F116" s="21">
        <f t="shared" si="29"/>
        <v>0</v>
      </c>
      <c r="G116" s="21">
        <f t="shared" si="29"/>
        <v>0</v>
      </c>
      <c r="H116" s="21">
        <f t="shared" si="29"/>
        <v>0</v>
      </c>
      <c r="I116" s="21">
        <f t="shared" si="29"/>
        <v>0</v>
      </c>
      <c r="J116" s="21">
        <f t="shared" si="29"/>
        <v>0</v>
      </c>
      <c r="K116" s="21">
        <f t="shared" si="29"/>
        <v>0</v>
      </c>
      <c r="L116" s="21">
        <f t="shared" si="29"/>
        <v>0</v>
      </c>
      <c r="M116" s="21">
        <f t="shared" si="29"/>
        <v>0</v>
      </c>
      <c r="N116" s="21">
        <f t="shared" si="29"/>
        <v>0</v>
      </c>
      <c r="O116" s="21">
        <f t="shared" si="29"/>
        <v>0</v>
      </c>
      <c r="Q116" s="76">
        <f t="shared" si="15"/>
        <v>0</v>
      </c>
      <c r="R116" s="76">
        <f t="shared" si="28"/>
        <v>0</v>
      </c>
      <c r="S116" s="76">
        <f t="shared" si="16"/>
        <v>0</v>
      </c>
      <c r="T116" s="76">
        <f t="shared" si="17"/>
        <v>0</v>
      </c>
      <c r="U116" s="76">
        <f t="shared" si="18"/>
        <v>0</v>
      </c>
      <c r="V116" s="76">
        <f t="shared" si="19"/>
        <v>0</v>
      </c>
      <c r="W116" s="76">
        <f t="shared" si="20"/>
        <v>0</v>
      </c>
      <c r="X116" s="76">
        <f t="shared" si="21"/>
        <v>0</v>
      </c>
    </row>
    <row r="117" spans="1:24">
      <c r="A117" s="10" t="s">
        <v>311</v>
      </c>
      <c r="B117" s="10" t="s">
        <v>312</v>
      </c>
      <c r="C117" s="10" t="s">
        <v>313</v>
      </c>
      <c r="D117" s="11">
        <f>'т.2020 выгрузка'!D107</f>
        <v>0</v>
      </c>
      <c r="E117" s="11">
        <f>'т.2020 выгрузка'!E107</f>
        <v>0</v>
      </c>
      <c r="F117" s="11">
        <f>'т.2020 выгрузка'!F107</f>
        <v>0</v>
      </c>
      <c r="G117" s="11">
        <f>'т.2020 выгрузка'!G107</f>
        <v>0</v>
      </c>
      <c r="H117" s="11">
        <f>'т.2020 выгрузка'!H107</f>
        <v>0</v>
      </c>
      <c r="I117" s="11">
        <f>'т.2020 выгрузка'!I107</f>
        <v>0</v>
      </c>
      <c r="J117" s="11">
        <f>'т.2020 выгрузка'!J107</f>
        <v>0</v>
      </c>
      <c r="K117" s="11">
        <f>'т.2020 выгрузка'!K107</f>
        <v>0</v>
      </c>
      <c r="L117" s="11">
        <f>'т.2020 выгрузка'!L107</f>
        <v>0</v>
      </c>
      <c r="M117" s="11">
        <f>'т.2020 выгрузка'!M107</f>
        <v>0</v>
      </c>
      <c r="N117" s="11">
        <f>'т.2020 выгрузка'!N107</f>
        <v>0</v>
      </c>
      <c r="O117" s="11">
        <f>'т.2020 выгрузка'!O107</f>
        <v>0</v>
      </c>
      <c r="Q117" s="48">
        <f t="shared" si="15"/>
        <v>0</v>
      </c>
      <c r="R117" s="48">
        <f t="shared" si="28"/>
        <v>0</v>
      </c>
      <c r="S117" s="48">
        <f t="shared" si="16"/>
        <v>0</v>
      </c>
      <c r="T117" s="48">
        <f t="shared" si="17"/>
        <v>0</v>
      </c>
      <c r="U117" s="48">
        <f t="shared" si="18"/>
        <v>0</v>
      </c>
      <c r="V117" s="48">
        <f t="shared" si="19"/>
        <v>0</v>
      </c>
      <c r="W117" s="48">
        <f t="shared" si="20"/>
        <v>0</v>
      </c>
      <c r="X117" s="48">
        <f t="shared" si="21"/>
        <v>0</v>
      </c>
    </row>
    <row r="118" spans="1:24" ht="26.4">
      <c r="A118" s="10" t="s">
        <v>314</v>
      </c>
      <c r="B118" s="10" t="s">
        <v>315</v>
      </c>
      <c r="C118" s="10" t="s">
        <v>316</v>
      </c>
      <c r="D118" s="11">
        <f>'т.2020 выгрузка'!D108</f>
        <v>0</v>
      </c>
      <c r="E118" s="11">
        <f>'т.2020 выгрузка'!E108</f>
        <v>0</v>
      </c>
      <c r="F118" s="11">
        <f>'т.2020 выгрузка'!F108</f>
        <v>0</v>
      </c>
      <c r="G118" s="11">
        <f>'т.2020 выгрузка'!G108</f>
        <v>0</v>
      </c>
      <c r="H118" s="11">
        <f>'т.2020 выгрузка'!H108</f>
        <v>0</v>
      </c>
      <c r="I118" s="11">
        <f>'т.2020 выгрузка'!I108</f>
        <v>0</v>
      </c>
      <c r="J118" s="11">
        <f>'т.2020 выгрузка'!J108</f>
        <v>0</v>
      </c>
      <c r="K118" s="11">
        <f>'т.2020 выгрузка'!K108</f>
        <v>0</v>
      </c>
      <c r="L118" s="11">
        <f>'т.2020 выгрузка'!L108</f>
        <v>0</v>
      </c>
      <c r="M118" s="11">
        <f>'т.2020 выгрузка'!M108</f>
        <v>0</v>
      </c>
      <c r="N118" s="11">
        <f>'т.2020 выгрузка'!N108</f>
        <v>0</v>
      </c>
      <c r="O118" s="11">
        <f>'т.2020 выгрузка'!O108</f>
        <v>0</v>
      </c>
      <c r="Q118" s="48">
        <f t="shared" si="15"/>
        <v>0</v>
      </c>
      <c r="R118" s="48">
        <f t="shared" si="28"/>
        <v>0</v>
      </c>
      <c r="S118" s="48">
        <f t="shared" si="16"/>
        <v>0</v>
      </c>
      <c r="T118" s="48">
        <f t="shared" si="17"/>
        <v>0</v>
      </c>
      <c r="U118" s="48">
        <f t="shared" si="18"/>
        <v>0</v>
      </c>
      <c r="V118" s="48">
        <f t="shared" si="19"/>
        <v>0</v>
      </c>
      <c r="W118" s="48">
        <f t="shared" si="20"/>
        <v>0</v>
      </c>
      <c r="X118" s="48">
        <f t="shared" si="21"/>
        <v>0</v>
      </c>
    </row>
    <row r="119" spans="1:24" ht="39.6">
      <c r="A119" s="10" t="s">
        <v>317</v>
      </c>
      <c r="B119" s="10" t="s">
        <v>318</v>
      </c>
      <c r="C119" s="10" t="s">
        <v>319</v>
      </c>
      <c r="D119" s="11">
        <f>'т.2020 выгрузка'!D109</f>
        <v>0</v>
      </c>
      <c r="E119" s="11">
        <f>'т.2020 выгрузка'!E109</f>
        <v>0</v>
      </c>
      <c r="F119" s="11">
        <f>'т.2020 выгрузка'!F109</f>
        <v>0</v>
      </c>
      <c r="G119" s="11">
        <f>'т.2020 выгрузка'!G109</f>
        <v>0</v>
      </c>
      <c r="H119" s="11">
        <f>'т.2020 выгрузка'!H109</f>
        <v>0</v>
      </c>
      <c r="I119" s="11">
        <f>'т.2020 выгрузка'!I109</f>
        <v>0</v>
      </c>
      <c r="J119" s="11">
        <f>'т.2020 выгрузка'!J109</f>
        <v>0</v>
      </c>
      <c r="K119" s="11">
        <f>'т.2020 выгрузка'!K109</f>
        <v>0</v>
      </c>
      <c r="L119" s="11">
        <f>'т.2020 выгрузка'!L109</f>
        <v>0</v>
      </c>
      <c r="M119" s="11">
        <f>'т.2020 выгрузка'!M109</f>
        <v>0</v>
      </c>
      <c r="N119" s="11">
        <f>'т.2020 выгрузка'!N109</f>
        <v>0</v>
      </c>
      <c r="O119" s="11">
        <f>'т.2020 выгрузка'!O109</f>
        <v>0</v>
      </c>
      <c r="Q119" s="48">
        <f t="shared" si="15"/>
        <v>0</v>
      </c>
      <c r="R119" s="48">
        <f>D119-G119</f>
        <v>0</v>
      </c>
      <c r="S119" s="48">
        <f t="shared" si="16"/>
        <v>0</v>
      </c>
      <c r="T119" s="48">
        <f t="shared" si="17"/>
        <v>0</v>
      </c>
      <c r="U119" s="48">
        <f t="shared" si="18"/>
        <v>0</v>
      </c>
      <c r="V119" s="48">
        <f t="shared" si="19"/>
        <v>0</v>
      </c>
      <c r="W119" s="48">
        <f t="shared" si="20"/>
        <v>0</v>
      </c>
      <c r="X119" s="48">
        <f t="shared" si="21"/>
        <v>0</v>
      </c>
    </row>
    <row r="120" spans="1:24" ht="66">
      <c r="A120" s="10" t="s">
        <v>320</v>
      </c>
      <c r="B120" s="10" t="s">
        <v>321</v>
      </c>
      <c r="C120" s="10" t="s">
        <v>322</v>
      </c>
      <c r="D120" s="11">
        <f>'т.2020 выгрузка'!D110</f>
        <v>0</v>
      </c>
      <c r="E120" s="11">
        <f>'т.2020 выгрузка'!E110</f>
        <v>0</v>
      </c>
      <c r="F120" s="11">
        <f>'т.2020 выгрузка'!F110</f>
        <v>0</v>
      </c>
      <c r="G120" s="11">
        <f>'т.2020 выгрузка'!G110</f>
        <v>0</v>
      </c>
      <c r="H120" s="11">
        <f>'т.2020 выгрузка'!H110</f>
        <v>0</v>
      </c>
      <c r="I120" s="11">
        <f>'т.2020 выгрузка'!I110</f>
        <v>0</v>
      </c>
      <c r="J120" s="11">
        <f>'т.2020 выгрузка'!J110</f>
        <v>0</v>
      </c>
      <c r="K120" s="11">
        <f>'т.2020 выгрузка'!K110</f>
        <v>0</v>
      </c>
      <c r="L120" s="11">
        <f>'т.2020 выгрузка'!L110</f>
        <v>0</v>
      </c>
      <c r="M120" s="11">
        <f>'т.2020 выгрузка'!M110</f>
        <v>0</v>
      </c>
      <c r="N120" s="11">
        <f>'т.2020 выгрузка'!N110</f>
        <v>0</v>
      </c>
      <c r="O120" s="11">
        <f>'т.2020 выгрузка'!O110</f>
        <v>0</v>
      </c>
      <c r="Q120" s="48">
        <f t="shared" si="15"/>
        <v>0</v>
      </c>
      <c r="R120" s="48">
        <f t="shared" ref="R120:R183" si="30">D120-G120</f>
        <v>0</v>
      </c>
      <c r="S120" s="48">
        <f t="shared" si="16"/>
        <v>0</v>
      </c>
      <c r="T120" s="48">
        <f t="shared" si="17"/>
        <v>0</v>
      </c>
      <c r="U120" s="48">
        <f t="shared" si="18"/>
        <v>0</v>
      </c>
      <c r="V120" s="48">
        <f t="shared" si="19"/>
        <v>0</v>
      </c>
      <c r="W120" s="48">
        <f t="shared" si="20"/>
        <v>0</v>
      </c>
      <c r="X120" s="48">
        <f t="shared" si="21"/>
        <v>0</v>
      </c>
    </row>
    <row r="121" spans="1:24">
      <c r="A121" s="10" t="s">
        <v>323</v>
      </c>
      <c r="B121" s="10" t="s">
        <v>324</v>
      </c>
      <c r="C121" s="10" t="s">
        <v>325</v>
      </c>
      <c r="D121" s="11">
        <f>'т.2020 выгрузка'!D111</f>
        <v>0</v>
      </c>
      <c r="E121" s="11">
        <f>'т.2020 выгрузка'!E111</f>
        <v>0</v>
      </c>
      <c r="F121" s="11">
        <f>'т.2020 выгрузка'!F111</f>
        <v>0</v>
      </c>
      <c r="G121" s="11">
        <f>'т.2020 выгрузка'!G111</f>
        <v>0</v>
      </c>
      <c r="H121" s="11">
        <f>'т.2020 выгрузка'!H111</f>
        <v>0</v>
      </c>
      <c r="I121" s="11">
        <f>'т.2020 выгрузка'!I111</f>
        <v>0</v>
      </c>
      <c r="J121" s="11">
        <f>'т.2020 выгрузка'!J111</f>
        <v>0</v>
      </c>
      <c r="K121" s="11">
        <f>'т.2020 выгрузка'!K111</f>
        <v>0</v>
      </c>
      <c r="L121" s="11">
        <f>'т.2020 выгрузка'!L111</f>
        <v>0</v>
      </c>
      <c r="M121" s="11">
        <f>'т.2020 выгрузка'!M111</f>
        <v>0</v>
      </c>
      <c r="N121" s="11">
        <f>'т.2020 выгрузка'!N111</f>
        <v>0</v>
      </c>
      <c r="O121" s="11">
        <f>'т.2020 выгрузка'!O111</f>
        <v>0</v>
      </c>
      <c r="Q121" s="48">
        <f t="shared" si="15"/>
        <v>0</v>
      </c>
      <c r="R121" s="48">
        <f t="shared" si="30"/>
        <v>0</v>
      </c>
      <c r="S121" s="48">
        <f t="shared" si="16"/>
        <v>0</v>
      </c>
      <c r="T121" s="48">
        <f t="shared" si="17"/>
        <v>0</v>
      </c>
      <c r="U121" s="48">
        <f t="shared" si="18"/>
        <v>0</v>
      </c>
      <c r="V121" s="48">
        <f t="shared" si="19"/>
        <v>0</v>
      </c>
      <c r="W121" s="48">
        <f t="shared" si="20"/>
        <v>0</v>
      </c>
      <c r="X121" s="48">
        <f t="shared" si="21"/>
        <v>0</v>
      </c>
    </row>
    <row r="122" spans="1:24">
      <c r="A122" s="10" t="s">
        <v>326</v>
      </c>
      <c r="B122" s="10" t="s">
        <v>327</v>
      </c>
      <c r="C122" s="10" t="s">
        <v>328</v>
      </c>
      <c r="D122" s="11">
        <f>'т.2020 выгрузка'!D112</f>
        <v>0</v>
      </c>
      <c r="E122" s="11">
        <f>'т.2020 выгрузка'!E112</f>
        <v>0</v>
      </c>
      <c r="F122" s="11">
        <f>'т.2020 выгрузка'!F112</f>
        <v>0</v>
      </c>
      <c r="G122" s="11">
        <f>'т.2020 выгрузка'!G112</f>
        <v>0</v>
      </c>
      <c r="H122" s="11">
        <f>'т.2020 выгрузка'!H112</f>
        <v>0</v>
      </c>
      <c r="I122" s="11">
        <f>'т.2020 выгрузка'!I112</f>
        <v>0</v>
      </c>
      <c r="J122" s="11">
        <f>'т.2020 выгрузка'!J112</f>
        <v>0</v>
      </c>
      <c r="K122" s="11">
        <f>'т.2020 выгрузка'!K112</f>
        <v>0</v>
      </c>
      <c r="L122" s="11">
        <f>'т.2020 выгрузка'!L112</f>
        <v>0</v>
      </c>
      <c r="M122" s="11">
        <f>'т.2020 выгрузка'!M112</f>
        <v>0</v>
      </c>
      <c r="N122" s="11">
        <f>'т.2020 выгрузка'!N112</f>
        <v>0</v>
      </c>
      <c r="O122" s="11">
        <f>'т.2020 выгрузка'!O112</f>
        <v>0</v>
      </c>
      <c r="Q122" s="48">
        <f t="shared" si="15"/>
        <v>0</v>
      </c>
      <c r="R122" s="48">
        <f t="shared" si="30"/>
        <v>0</v>
      </c>
      <c r="S122" s="48">
        <f t="shared" si="16"/>
        <v>0</v>
      </c>
      <c r="T122" s="48">
        <f t="shared" si="17"/>
        <v>0</v>
      </c>
      <c r="U122" s="48">
        <f t="shared" si="18"/>
        <v>0</v>
      </c>
      <c r="V122" s="48">
        <f t="shared" si="19"/>
        <v>0</v>
      </c>
      <c r="W122" s="48">
        <f t="shared" si="20"/>
        <v>0</v>
      </c>
      <c r="X122" s="48">
        <f t="shared" si="21"/>
        <v>0</v>
      </c>
    </row>
    <row r="123" spans="1:24" ht="26.4">
      <c r="A123" s="10" t="s">
        <v>329</v>
      </c>
      <c r="B123" s="10" t="s">
        <v>330</v>
      </c>
      <c r="C123" s="10" t="s">
        <v>331</v>
      </c>
      <c r="D123" s="11">
        <f>'т.2020 выгрузка'!D113</f>
        <v>0</v>
      </c>
      <c r="E123" s="11">
        <f>'т.2020 выгрузка'!E113</f>
        <v>0</v>
      </c>
      <c r="F123" s="11">
        <f>'т.2020 выгрузка'!F113</f>
        <v>0</v>
      </c>
      <c r="G123" s="11">
        <f>'т.2020 выгрузка'!G113</f>
        <v>0</v>
      </c>
      <c r="H123" s="11">
        <f>'т.2020 выгрузка'!H113</f>
        <v>0</v>
      </c>
      <c r="I123" s="11">
        <f>'т.2020 выгрузка'!I113</f>
        <v>0</v>
      </c>
      <c r="J123" s="11">
        <f>'т.2020 выгрузка'!J113</f>
        <v>0</v>
      </c>
      <c r="K123" s="11">
        <f>'т.2020 выгрузка'!K113</f>
        <v>0</v>
      </c>
      <c r="L123" s="11">
        <f>'т.2020 выгрузка'!L113</f>
        <v>0</v>
      </c>
      <c r="M123" s="11">
        <f>'т.2020 выгрузка'!M113</f>
        <v>0</v>
      </c>
      <c r="N123" s="11">
        <f>'т.2020 выгрузка'!N113</f>
        <v>0</v>
      </c>
      <c r="O123" s="11">
        <f>'т.2020 выгрузка'!O113</f>
        <v>0</v>
      </c>
      <c r="Q123" s="48">
        <f t="shared" si="15"/>
        <v>0</v>
      </c>
      <c r="R123" s="48">
        <f t="shared" si="30"/>
        <v>0</v>
      </c>
      <c r="S123" s="48">
        <f t="shared" si="16"/>
        <v>0</v>
      </c>
      <c r="T123" s="48">
        <f t="shared" si="17"/>
        <v>0</v>
      </c>
      <c r="U123" s="48">
        <f t="shared" si="18"/>
        <v>0</v>
      </c>
      <c r="V123" s="48">
        <f t="shared" si="19"/>
        <v>0</v>
      </c>
      <c r="W123" s="48">
        <f t="shared" si="20"/>
        <v>0</v>
      </c>
      <c r="X123" s="48">
        <f t="shared" si="21"/>
        <v>0</v>
      </c>
    </row>
    <row r="124" spans="1:24">
      <c r="A124" s="22" t="s">
        <v>802</v>
      </c>
      <c r="B124" s="23"/>
      <c r="C124" s="23"/>
      <c r="D124" s="24">
        <f>D118-D119-D120-D121-D122-D123</f>
        <v>0</v>
      </c>
      <c r="E124" s="24">
        <f t="shared" ref="E124:O124" si="31">E118-E119-E120-E121-E122-E123</f>
        <v>0</v>
      </c>
      <c r="F124" s="24">
        <f t="shared" si="31"/>
        <v>0</v>
      </c>
      <c r="G124" s="24">
        <f t="shared" si="31"/>
        <v>0</v>
      </c>
      <c r="H124" s="24">
        <f t="shared" si="31"/>
        <v>0</v>
      </c>
      <c r="I124" s="24">
        <f t="shared" si="31"/>
        <v>0</v>
      </c>
      <c r="J124" s="24">
        <f t="shared" si="31"/>
        <v>0</v>
      </c>
      <c r="K124" s="24">
        <f t="shared" si="31"/>
        <v>0</v>
      </c>
      <c r="L124" s="24">
        <f t="shared" si="31"/>
        <v>0</v>
      </c>
      <c r="M124" s="24">
        <f t="shared" si="31"/>
        <v>0</v>
      </c>
      <c r="N124" s="24">
        <f t="shared" si="31"/>
        <v>0</v>
      </c>
      <c r="O124" s="24">
        <f t="shared" si="31"/>
        <v>0</v>
      </c>
      <c r="Q124" s="75">
        <f t="shared" si="15"/>
        <v>0</v>
      </c>
      <c r="R124" s="75">
        <f t="shared" si="30"/>
        <v>0</v>
      </c>
      <c r="S124" s="75">
        <f t="shared" si="16"/>
        <v>0</v>
      </c>
      <c r="T124" s="75">
        <f t="shared" si="17"/>
        <v>0</v>
      </c>
      <c r="U124" s="75">
        <f t="shared" si="18"/>
        <v>0</v>
      </c>
      <c r="V124" s="75">
        <f t="shared" si="19"/>
        <v>0</v>
      </c>
      <c r="W124" s="75">
        <f t="shared" si="20"/>
        <v>0</v>
      </c>
      <c r="X124" s="75">
        <f t="shared" si="21"/>
        <v>0</v>
      </c>
    </row>
    <row r="125" spans="1:24" ht="26.4">
      <c r="A125" s="10" t="s">
        <v>332</v>
      </c>
      <c r="B125" s="10" t="s">
        <v>333</v>
      </c>
      <c r="C125" s="10" t="s">
        <v>334</v>
      </c>
      <c r="D125" s="11">
        <f>'т.2020 выгрузка'!D114</f>
        <v>0</v>
      </c>
      <c r="E125" s="11">
        <f>'т.2020 выгрузка'!E114</f>
        <v>0</v>
      </c>
      <c r="F125" s="11">
        <f>'т.2020 выгрузка'!F114</f>
        <v>0</v>
      </c>
      <c r="G125" s="11">
        <f>'т.2020 выгрузка'!G114</f>
        <v>0</v>
      </c>
      <c r="H125" s="11">
        <f>'т.2020 выгрузка'!H114</f>
        <v>0</v>
      </c>
      <c r="I125" s="11">
        <f>'т.2020 выгрузка'!I114</f>
        <v>0</v>
      </c>
      <c r="J125" s="11">
        <f>'т.2020 выгрузка'!J114</f>
        <v>0</v>
      </c>
      <c r="K125" s="11">
        <f>'т.2020 выгрузка'!K114</f>
        <v>0</v>
      </c>
      <c r="L125" s="11">
        <f>'т.2020 выгрузка'!L114</f>
        <v>0</v>
      </c>
      <c r="M125" s="11">
        <f>'т.2020 выгрузка'!M114</f>
        <v>0</v>
      </c>
      <c r="N125" s="11">
        <f>'т.2020 выгрузка'!N114</f>
        <v>0</v>
      </c>
      <c r="O125" s="11">
        <f>'т.2020 выгрузка'!O114</f>
        <v>0</v>
      </c>
      <c r="Q125" s="48">
        <f t="shared" si="15"/>
        <v>0</v>
      </c>
      <c r="R125" s="48">
        <f t="shared" si="30"/>
        <v>0</v>
      </c>
      <c r="S125" s="48">
        <f t="shared" si="16"/>
        <v>0</v>
      </c>
      <c r="T125" s="48">
        <f t="shared" si="17"/>
        <v>0</v>
      </c>
      <c r="U125" s="48">
        <f t="shared" si="18"/>
        <v>0</v>
      </c>
      <c r="V125" s="48">
        <f t="shared" si="19"/>
        <v>0</v>
      </c>
      <c r="W125" s="48">
        <f t="shared" si="20"/>
        <v>0</v>
      </c>
      <c r="X125" s="48">
        <f t="shared" si="21"/>
        <v>0</v>
      </c>
    </row>
    <row r="126" spans="1:24">
      <c r="A126" s="10" t="s">
        <v>335</v>
      </c>
      <c r="B126" s="10" t="s">
        <v>336</v>
      </c>
      <c r="C126" s="10" t="s">
        <v>337</v>
      </c>
      <c r="D126" s="11">
        <f>'т.2020 выгрузка'!D115</f>
        <v>0</v>
      </c>
      <c r="E126" s="11">
        <f>'т.2020 выгрузка'!E115</f>
        <v>0</v>
      </c>
      <c r="F126" s="11">
        <f>'т.2020 выгрузка'!F115</f>
        <v>0</v>
      </c>
      <c r="G126" s="11">
        <f>'т.2020 выгрузка'!G115</f>
        <v>0</v>
      </c>
      <c r="H126" s="11">
        <f>'т.2020 выгрузка'!H115</f>
        <v>0</v>
      </c>
      <c r="I126" s="11">
        <f>'т.2020 выгрузка'!I115</f>
        <v>0</v>
      </c>
      <c r="J126" s="11">
        <f>'т.2020 выгрузка'!J115</f>
        <v>0</v>
      </c>
      <c r="K126" s="11">
        <f>'т.2020 выгрузка'!K115</f>
        <v>0</v>
      </c>
      <c r="L126" s="11">
        <f>'т.2020 выгрузка'!L115</f>
        <v>0</v>
      </c>
      <c r="M126" s="11">
        <f>'т.2020 выгрузка'!M115</f>
        <v>0</v>
      </c>
      <c r="N126" s="11">
        <f>'т.2020 выгрузка'!N115</f>
        <v>0</v>
      </c>
      <c r="O126" s="11">
        <f>'т.2020 выгрузка'!O115</f>
        <v>0</v>
      </c>
      <c r="Q126" s="48">
        <f t="shared" si="15"/>
        <v>0</v>
      </c>
      <c r="R126" s="48">
        <f t="shared" si="30"/>
        <v>0</v>
      </c>
      <c r="S126" s="48">
        <f t="shared" si="16"/>
        <v>0</v>
      </c>
      <c r="T126" s="48">
        <f t="shared" si="17"/>
        <v>0</v>
      </c>
      <c r="U126" s="48">
        <f t="shared" si="18"/>
        <v>0</v>
      </c>
      <c r="V126" s="48">
        <f t="shared" si="19"/>
        <v>0</v>
      </c>
      <c r="W126" s="48">
        <f t="shared" si="20"/>
        <v>0</v>
      </c>
      <c r="X126" s="48">
        <f t="shared" si="21"/>
        <v>0</v>
      </c>
    </row>
    <row r="127" spans="1:24">
      <c r="A127" s="10" t="s">
        <v>338</v>
      </c>
      <c r="B127" s="10" t="s">
        <v>339</v>
      </c>
      <c r="C127" s="10" t="s">
        <v>340</v>
      </c>
      <c r="D127" s="11">
        <f>'т.2020 выгрузка'!D116</f>
        <v>0</v>
      </c>
      <c r="E127" s="11">
        <f>'т.2020 выгрузка'!E116</f>
        <v>0</v>
      </c>
      <c r="F127" s="11">
        <f>'т.2020 выгрузка'!F116</f>
        <v>0</v>
      </c>
      <c r="G127" s="11">
        <f>'т.2020 выгрузка'!G116</f>
        <v>0</v>
      </c>
      <c r="H127" s="11">
        <f>'т.2020 выгрузка'!H116</f>
        <v>0</v>
      </c>
      <c r="I127" s="11">
        <f>'т.2020 выгрузка'!I116</f>
        <v>0</v>
      </c>
      <c r="J127" s="11">
        <f>'т.2020 выгрузка'!J116</f>
        <v>0</v>
      </c>
      <c r="K127" s="11">
        <f>'т.2020 выгрузка'!K116</f>
        <v>0</v>
      </c>
      <c r="L127" s="11">
        <f>'т.2020 выгрузка'!L116</f>
        <v>0</v>
      </c>
      <c r="M127" s="11">
        <f>'т.2020 выгрузка'!M116</f>
        <v>0</v>
      </c>
      <c r="N127" s="11">
        <f>'т.2020 выгрузка'!N116</f>
        <v>0</v>
      </c>
      <c r="O127" s="11">
        <f>'т.2020 выгрузка'!O116</f>
        <v>0</v>
      </c>
      <c r="Q127" s="48">
        <f t="shared" si="15"/>
        <v>0</v>
      </c>
      <c r="R127" s="48">
        <f t="shared" si="30"/>
        <v>0</v>
      </c>
      <c r="S127" s="48">
        <f t="shared" si="16"/>
        <v>0</v>
      </c>
      <c r="T127" s="48">
        <f t="shared" si="17"/>
        <v>0</v>
      </c>
      <c r="U127" s="48">
        <f t="shared" si="18"/>
        <v>0</v>
      </c>
      <c r="V127" s="48">
        <f t="shared" si="19"/>
        <v>0</v>
      </c>
      <c r="W127" s="48">
        <f t="shared" si="20"/>
        <v>0</v>
      </c>
      <c r="X127" s="48">
        <f t="shared" si="21"/>
        <v>0</v>
      </c>
    </row>
    <row r="128" spans="1:24" ht="26.4">
      <c r="A128" s="10" t="s">
        <v>341</v>
      </c>
      <c r="B128" s="10" t="s">
        <v>342</v>
      </c>
      <c r="C128" s="10" t="s">
        <v>343</v>
      </c>
      <c r="D128" s="11">
        <f>'т.2020 выгрузка'!D117</f>
        <v>0</v>
      </c>
      <c r="E128" s="11">
        <f>'т.2020 выгрузка'!E117</f>
        <v>0</v>
      </c>
      <c r="F128" s="11">
        <f>'т.2020 выгрузка'!F117</f>
        <v>0</v>
      </c>
      <c r="G128" s="11">
        <f>'т.2020 выгрузка'!G117</f>
        <v>0</v>
      </c>
      <c r="H128" s="11">
        <f>'т.2020 выгрузка'!H117</f>
        <v>0</v>
      </c>
      <c r="I128" s="11">
        <f>'т.2020 выгрузка'!I117</f>
        <v>0</v>
      </c>
      <c r="J128" s="11">
        <f>'т.2020 выгрузка'!J117</f>
        <v>0</v>
      </c>
      <c r="K128" s="11">
        <f>'т.2020 выгрузка'!K117</f>
        <v>0</v>
      </c>
      <c r="L128" s="11">
        <f>'т.2020 выгрузка'!L117</f>
        <v>0</v>
      </c>
      <c r="M128" s="11">
        <f>'т.2020 выгрузка'!M117</f>
        <v>0</v>
      </c>
      <c r="N128" s="11">
        <f>'т.2020 выгрузка'!N117</f>
        <v>0</v>
      </c>
      <c r="O128" s="11">
        <f>'т.2020 выгрузка'!O117</f>
        <v>0</v>
      </c>
      <c r="Q128" s="48">
        <f t="shared" si="15"/>
        <v>0</v>
      </c>
      <c r="R128" s="48">
        <f t="shared" si="30"/>
        <v>0</v>
      </c>
      <c r="S128" s="48">
        <f t="shared" si="16"/>
        <v>0</v>
      </c>
      <c r="T128" s="48">
        <f t="shared" si="17"/>
        <v>0</v>
      </c>
      <c r="U128" s="48">
        <f t="shared" si="18"/>
        <v>0</v>
      </c>
      <c r="V128" s="48">
        <f t="shared" si="19"/>
        <v>0</v>
      </c>
      <c r="W128" s="48">
        <f t="shared" si="20"/>
        <v>0</v>
      </c>
      <c r="X128" s="48">
        <f t="shared" si="21"/>
        <v>0</v>
      </c>
    </row>
    <row r="129" spans="1:24" ht="26.4">
      <c r="A129" s="10" t="s">
        <v>344</v>
      </c>
      <c r="B129" s="10" t="s">
        <v>345</v>
      </c>
      <c r="C129" s="10" t="s">
        <v>346</v>
      </c>
      <c r="D129" s="11">
        <f>'т.2020 выгрузка'!D118</f>
        <v>0</v>
      </c>
      <c r="E129" s="11">
        <f>'т.2020 выгрузка'!E118</f>
        <v>0</v>
      </c>
      <c r="F129" s="11">
        <f>'т.2020 выгрузка'!F118</f>
        <v>0</v>
      </c>
      <c r="G129" s="11">
        <f>'т.2020 выгрузка'!G118</f>
        <v>0</v>
      </c>
      <c r="H129" s="11">
        <f>'т.2020 выгрузка'!H118</f>
        <v>0</v>
      </c>
      <c r="I129" s="11">
        <f>'т.2020 выгрузка'!I118</f>
        <v>0</v>
      </c>
      <c r="J129" s="11">
        <f>'т.2020 выгрузка'!J118</f>
        <v>0</v>
      </c>
      <c r="K129" s="11">
        <f>'т.2020 выгрузка'!K118</f>
        <v>0</v>
      </c>
      <c r="L129" s="11">
        <f>'т.2020 выгрузка'!L118</f>
        <v>0</v>
      </c>
      <c r="M129" s="11">
        <f>'т.2020 выгрузка'!M118</f>
        <v>0</v>
      </c>
      <c r="N129" s="11">
        <f>'т.2020 выгрузка'!N118</f>
        <v>0</v>
      </c>
      <c r="O129" s="11">
        <f>'т.2020 выгрузка'!O118</f>
        <v>0</v>
      </c>
      <c r="Q129" s="48">
        <f t="shared" si="15"/>
        <v>0</v>
      </c>
      <c r="R129" s="48">
        <f t="shared" si="30"/>
        <v>0</v>
      </c>
      <c r="S129" s="48">
        <f t="shared" si="16"/>
        <v>0</v>
      </c>
      <c r="T129" s="48">
        <f t="shared" si="17"/>
        <v>0</v>
      </c>
      <c r="U129" s="48">
        <f t="shared" si="18"/>
        <v>0</v>
      </c>
      <c r="V129" s="48">
        <f t="shared" si="19"/>
        <v>0</v>
      </c>
      <c r="W129" s="48">
        <f t="shared" si="20"/>
        <v>0</v>
      </c>
      <c r="X129" s="48">
        <f t="shared" si="21"/>
        <v>0</v>
      </c>
    </row>
    <row r="130" spans="1:24" ht="26.4">
      <c r="A130" s="10" t="s">
        <v>347</v>
      </c>
      <c r="B130" s="10" t="s">
        <v>348</v>
      </c>
      <c r="C130" s="10" t="s">
        <v>349</v>
      </c>
      <c r="D130" s="11">
        <f>'т.2020 выгрузка'!D119</f>
        <v>0</v>
      </c>
      <c r="E130" s="11">
        <f>'т.2020 выгрузка'!E119</f>
        <v>0</v>
      </c>
      <c r="F130" s="11">
        <f>'т.2020 выгрузка'!F119</f>
        <v>0</v>
      </c>
      <c r="G130" s="11">
        <f>'т.2020 выгрузка'!G119</f>
        <v>0</v>
      </c>
      <c r="H130" s="11">
        <f>'т.2020 выгрузка'!H119</f>
        <v>0</v>
      </c>
      <c r="I130" s="11">
        <f>'т.2020 выгрузка'!I119</f>
        <v>0</v>
      </c>
      <c r="J130" s="11">
        <f>'т.2020 выгрузка'!J119</f>
        <v>0</v>
      </c>
      <c r="K130" s="11">
        <f>'т.2020 выгрузка'!K119</f>
        <v>0</v>
      </c>
      <c r="L130" s="11">
        <f>'т.2020 выгрузка'!L119</f>
        <v>0</v>
      </c>
      <c r="M130" s="11">
        <f>'т.2020 выгрузка'!M119</f>
        <v>0</v>
      </c>
      <c r="N130" s="11">
        <f>'т.2020 выгрузка'!N119</f>
        <v>0</v>
      </c>
      <c r="O130" s="11">
        <f>'т.2020 выгрузка'!O119</f>
        <v>0</v>
      </c>
      <c r="Q130" s="48">
        <f t="shared" si="15"/>
        <v>0</v>
      </c>
      <c r="R130" s="48">
        <f t="shared" si="30"/>
        <v>0</v>
      </c>
      <c r="S130" s="48">
        <f t="shared" si="16"/>
        <v>0</v>
      </c>
      <c r="T130" s="48">
        <f t="shared" si="17"/>
        <v>0</v>
      </c>
      <c r="U130" s="48">
        <f t="shared" si="18"/>
        <v>0</v>
      </c>
      <c r="V130" s="48">
        <f t="shared" si="19"/>
        <v>0</v>
      </c>
      <c r="W130" s="48">
        <f t="shared" si="20"/>
        <v>0</v>
      </c>
      <c r="X130" s="48">
        <f t="shared" si="21"/>
        <v>0</v>
      </c>
    </row>
    <row r="131" spans="1:24">
      <c r="A131" s="19" t="s">
        <v>801</v>
      </c>
      <c r="B131" s="20"/>
      <c r="C131" s="20"/>
      <c r="D131" s="21">
        <f>D117-D118-D125-D128</f>
        <v>0</v>
      </c>
      <c r="E131" s="21">
        <f t="shared" ref="E131:O131" si="32">E117-E118-E125-E128</f>
        <v>0</v>
      </c>
      <c r="F131" s="21">
        <f t="shared" si="32"/>
        <v>0</v>
      </c>
      <c r="G131" s="21">
        <f t="shared" si="32"/>
        <v>0</v>
      </c>
      <c r="H131" s="21">
        <f t="shared" si="32"/>
        <v>0</v>
      </c>
      <c r="I131" s="21">
        <f t="shared" si="32"/>
        <v>0</v>
      </c>
      <c r="J131" s="21">
        <f t="shared" si="32"/>
        <v>0</v>
      </c>
      <c r="K131" s="21">
        <f t="shared" si="32"/>
        <v>0</v>
      </c>
      <c r="L131" s="21">
        <f t="shared" si="32"/>
        <v>0</v>
      </c>
      <c r="M131" s="21">
        <f t="shared" si="32"/>
        <v>0</v>
      </c>
      <c r="N131" s="21">
        <f t="shared" si="32"/>
        <v>0</v>
      </c>
      <c r="O131" s="21">
        <f t="shared" si="32"/>
        <v>0</v>
      </c>
      <c r="Q131" s="76">
        <f t="shared" si="15"/>
        <v>0</v>
      </c>
      <c r="R131" s="76">
        <f t="shared" si="30"/>
        <v>0</v>
      </c>
      <c r="S131" s="76">
        <f t="shared" si="16"/>
        <v>0</v>
      </c>
      <c r="T131" s="76">
        <f t="shared" si="17"/>
        <v>0</v>
      </c>
      <c r="U131" s="76">
        <f t="shared" si="18"/>
        <v>0</v>
      </c>
      <c r="V131" s="76">
        <f t="shared" si="19"/>
        <v>0</v>
      </c>
      <c r="W131" s="76">
        <f t="shared" si="20"/>
        <v>0</v>
      </c>
      <c r="X131" s="76">
        <f t="shared" si="21"/>
        <v>0</v>
      </c>
    </row>
    <row r="132" spans="1:24">
      <c r="A132" s="10" t="s">
        <v>350</v>
      </c>
      <c r="B132" s="10" t="s">
        <v>351</v>
      </c>
      <c r="C132" s="10" t="s">
        <v>352</v>
      </c>
      <c r="D132" s="11">
        <f>'т.2020 выгрузка'!D120</f>
        <v>0</v>
      </c>
      <c r="E132" s="11">
        <f>'т.2020 выгрузка'!E120</f>
        <v>0</v>
      </c>
      <c r="F132" s="11">
        <f>'т.2020 выгрузка'!F120</f>
        <v>0</v>
      </c>
      <c r="G132" s="11">
        <f>'т.2020 выгрузка'!G120</f>
        <v>0</v>
      </c>
      <c r="H132" s="11">
        <f>'т.2020 выгрузка'!H120</f>
        <v>0</v>
      </c>
      <c r="I132" s="11">
        <f>'т.2020 выгрузка'!I120</f>
        <v>0</v>
      </c>
      <c r="J132" s="11">
        <f>'т.2020 выгрузка'!J120</f>
        <v>0</v>
      </c>
      <c r="K132" s="11">
        <f>'т.2020 выгрузка'!K120</f>
        <v>0</v>
      </c>
      <c r="L132" s="11">
        <f>'т.2020 выгрузка'!L120</f>
        <v>0</v>
      </c>
      <c r="M132" s="11">
        <f>'т.2020 выгрузка'!M120</f>
        <v>0</v>
      </c>
      <c r="N132" s="11">
        <f>'т.2020 выгрузка'!N120</f>
        <v>0</v>
      </c>
      <c r="O132" s="11">
        <f>'т.2020 выгрузка'!O120</f>
        <v>0</v>
      </c>
      <c r="Q132" s="48">
        <f t="shared" si="15"/>
        <v>0</v>
      </c>
      <c r="R132" s="48">
        <f t="shared" si="30"/>
        <v>0</v>
      </c>
      <c r="S132" s="48">
        <f t="shared" si="16"/>
        <v>0</v>
      </c>
      <c r="T132" s="48">
        <f t="shared" si="17"/>
        <v>0</v>
      </c>
      <c r="U132" s="48">
        <f t="shared" si="18"/>
        <v>0</v>
      </c>
      <c r="V132" s="48">
        <f t="shared" si="19"/>
        <v>0</v>
      </c>
      <c r="W132" s="48">
        <f t="shared" si="20"/>
        <v>0</v>
      </c>
      <c r="X132" s="48">
        <f t="shared" si="21"/>
        <v>0</v>
      </c>
    </row>
    <row r="133" spans="1:24">
      <c r="A133" s="10" t="s">
        <v>353</v>
      </c>
      <c r="B133" s="10" t="s">
        <v>354</v>
      </c>
      <c r="C133" s="10" t="s">
        <v>355</v>
      </c>
      <c r="D133" s="11">
        <f>'т.2020 выгрузка'!D121</f>
        <v>0</v>
      </c>
      <c r="E133" s="11">
        <f>'т.2020 выгрузка'!E121</f>
        <v>0</v>
      </c>
      <c r="F133" s="11">
        <f>'т.2020 выгрузка'!F121</f>
        <v>0</v>
      </c>
      <c r="G133" s="11">
        <f>'т.2020 выгрузка'!G121</f>
        <v>0</v>
      </c>
      <c r="H133" s="11">
        <f>'т.2020 выгрузка'!H121</f>
        <v>0</v>
      </c>
      <c r="I133" s="11">
        <f>'т.2020 выгрузка'!I121</f>
        <v>0</v>
      </c>
      <c r="J133" s="11">
        <f>'т.2020 выгрузка'!J121</f>
        <v>0</v>
      </c>
      <c r="K133" s="11">
        <f>'т.2020 выгрузка'!K121</f>
        <v>0</v>
      </c>
      <c r="L133" s="11">
        <f>'т.2020 выгрузка'!L121</f>
        <v>0</v>
      </c>
      <c r="M133" s="11">
        <f>'т.2020 выгрузка'!M121</f>
        <v>0</v>
      </c>
      <c r="N133" s="11">
        <f>'т.2020 выгрузка'!N121</f>
        <v>0</v>
      </c>
      <c r="O133" s="11">
        <f>'т.2020 выгрузка'!O121</f>
        <v>0</v>
      </c>
      <c r="Q133" s="48">
        <f t="shared" si="15"/>
        <v>0</v>
      </c>
      <c r="R133" s="48">
        <f t="shared" si="30"/>
        <v>0</v>
      </c>
      <c r="S133" s="48">
        <f t="shared" si="16"/>
        <v>0</v>
      </c>
      <c r="T133" s="48">
        <f t="shared" si="17"/>
        <v>0</v>
      </c>
      <c r="U133" s="48">
        <f t="shared" si="18"/>
        <v>0</v>
      </c>
      <c r="V133" s="48">
        <f t="shared" si="19"/>
        <v>0</v>
      </c>
      <c r="W133" s="48">
        <f t="shared" si="20"/>
        <v>0</v>
      </c>
      <c r="X133" s="48">
        <f t="shared" si="21"/>
        <v>0</v>
      </c>
    </row>
    <row r="134" spans="1:24" ht="26.4">
      <c r="A134" s="10" t="s">
        <v>356</v>
      </c>
      <c r="B134" s="10" t="s">
        <v>357</v>
      </c>
      <c r="C134" s="10" t="s">
        <v>358</v>
      </c>
      <c r="D134" s="11">
        <f>'т.2020 выгрузка'!D122</f>
        <v>0</v>
      </c>
      <c r="E134" s="11">
        <f>'т.2020 выгрузка'!E122</f>
        <v>0</v>
      </c>
      <c r="F134" s="11">
        <f>'т.2020 выгрузка'!F122</f>
        <v>0</v>
      </c>
      <c r="G134" s="11">
        <f>'т.2020 выгрузка'!G122</f>
        <v>0</v>
      </c>
      <c r="H134" s="11">
        <f>'т.2020 выгрузка'!H122</f>
        <v>0</v>
      </c>
      <c r="I134" s="11">
        <f>'т.2020 выгрузка'!I122</f>
        <v>0</v>
      </c>
      <c r="J134" s="11">
        <f>'т.2020 выгрузка'!J122</f>
        <v>0</v>
      </c>
      <c r="K134" s="11">
        <f>'т.2020 выгрузка'!K122</f>
        <v>0</v>
      </c>
      <c r="L134" s="11">
        <f>'т.2020 выгрузка'!L122</f>
        <v>0</v>
      </c>
      <c r="M134" s="11">
        <f>'т.2020 выгрузка'!M122</f>
        <v>0</v>
      </c>
      <c r="N134" s="11">
        <f>'т.2020 выгрузка'!N122</f>
        <v>0</v>
      </c>
      <c r="O134" s="11">
        <f>'т.2020 выгрузка'!O122</f>
        <v>0</v>
      </c>
      <c r="Q134" s="48">
        <f t="shared" si="15"/>
        <v>0</v>
      </c>
      <c r="R134" s="48">
        <f t="shared" si="30"/>
        <v>0</v>
      </c>
      <c r="S134" s="48">
        <f t="shared" si="16"/>
        <v>0</v>
      </c>
      <c r="T134" s="48">
        <f t="shared" si="17"/>
        <v>0</v>
      </c>
      <c r="U134" s="48">
        <f t="shared" si="18"/>
        <v>0</v>
      </c>
      <c r="V134" s="48">
        <f t="shared" si="19"/>
        <v>0</v>
      </c>
      <c r="W134" s="48">
        <f t="shared" si="20"/>
        <v>0</v>
      </c>
      <c r="X134" s="48">
        <f t="shared" si="21"/>
        <v>0</v>
      </c>
    </row>
    <row r="135" spans="1:24" ht="26.4">
      <c r="A135" s="10" t="s">
        <v>359</v>
      </c>
      <c r="B135" s="10" t="s">
        <v>360</v>
      </c>
      <c r="C135" s="10" t="s">
        <v>361</v>
      </c>
      <c r="D135" s="11">
        <f>'т.2020 выгрузка'!D123</f>
        <v>0</v>
      </c>
      <c r="E135" s="11">
        <f>'т.2020 выгрузка'!E123</f>
        <v>0</v>
      </c>
      <c r="F135" s="11">
        <f>'т.2020 выгрузка'!F123</f>
        <v>0</v>
      </c>
      <c r="G135" s="11">
        <f>'т.2020 выгрузка'!G123</f>
        <v>0</v>
      </c>
      <c r="H135" s="11">
        <f>'т.2020 выгрузка'!H123</f>
        <v>0</v>
      </c>
      <c r="I135" s="11">
        <f>'т.2020 выгрузка'!I123</f>
        <v>0</v>
      </c>
      <c r="J135" s="11">
        <f>'т.2020 выгрузка'!J123</f>
        <v>0</v>
      </c>
      <c r="K135" s="11">
        <f>'т.2020 выгрузка'!K123</f>
        <v>0</v>
      </c>
      <c r="L135" s="11">
        <f>'т.2020 выгрузка'!L123</f>
        <v>0</v>
      </c>
      <c r="M135" s="11">
        <f>'т.2020 выгрузка'!M123</f>
        <v>0</v>
      </c>
      <c r="N135" s="11">
        <f>'т.2020 выгрузка'!N123</f>
        <v>0</v>
      </c>
      <c r="O135" s="11">
        <f>'т.2020 выгрузка'!O123</f>
        <v>0</v>
      </c>
      <c r="Q135" s="48">
        <f t="shared" si="15"/>
        <v>0</v>
      </c>
      <c r="R135" s="48">
        <f t="shared" si="30"/>
        <v>0</v>
      </c>
      <c r="S135" s="48">
        <f t="shared" si="16"/>
        <v>0</v>
      </c>
      <c r="T135" s="48">
        <f t="shared" si="17"/>
        <v>0</v>
      </c>
      <c r="U135" s="48">
        <f t="shared" si="18"/>
        <v>0</v>
      </c>
      <c r="V135" s="48">
        <f t="shared" si="19"/>
        <v>0</v>
      </c>
      <c r="W135" s="48">
        <f t="shared" si="20"/>
        <v>0</v>
      </c>
      <c r="X135" s="48">
        <f t="shared" si="21"/>
        <v>0</v>
      </c>
    </row>
    <row r="136" spans="1:24" ht="26.4">
      <c r="A136" s="10" t="s">
        <v>362</v>
      </c>
      <c r="B136" s="10" t="s">
        <v>363</v>
      </c>
      <c r="C136" s="10" t="s">
        <v>364</v>
      </c>
      <c r="D136" s="11">
        <f>'т.2020 выгрузка'!D124</f>
        <v>0</v>
      </c>
      <c r="E136" s="11">
        <f>'т.2020 выгрузка'!E124</f>
        <v>0</v>
      </c>
      <c r="F136" s="11">
        <f>'т.2020 выгрузка'!F124</f>
        <v>0</v>
      </c>
      <c r="G136" s="11">
        <f>'т.2020 выгрузка'!G124</f>
        <v>0</v>
      </c>
      <c r="H136" s="11">
        <f>'т.2020 выгрузка'!H124</f>
        <v>0</v>
      </c>
      <c r="I136" s="11">
        <f>'т.2020 выгрузка'!I124</f>
        <v>0</v>
      </c>
      <c r="J136" s="11">
        <f>'т.2020 выгрузка'!J124</f>
        <v>0</v>
      </c>
      <c r="K136" s="11">
        <f>'т.2020 выгрузка'!K124</f>
        <v>0</v>
      </c>
      <c r="L136" s="11">
        <f>'т.2020 выгрузка'!L124</f>
        <v>0</v>
      </c>
      <c r="M136" s="11">
        <f>'т.2020 выгрузка'!M124</f>
        <v>0</v>
      </c>
      <c r="N136" s="11">
        <f>'т.2020 выгрузка'!N124</f>
        <v>0</v>
      </c>
      <c r="O136" s="11">
        <f>'т.2020 выгрузка'!O124</f>
        <v>0</v>
      </c>
      <c r="Q136" s="48">
        <f t="shared" si="15"/>
        <v>0</v>
      </c>
      <c r="R136" s="48">
        <f t="shared" si="30"/>
        <v>0</v>
      </c>
      <c r="S136" s="48">
        <f t="shared" si="16"/>
        <v>0</v>
      </c>
      <c r="T136" s="48">
        <f t="shared" si="17"/>
        <v>0</v>
      </c>
      <c r="U136" s="48">
        <f t="shared" si="18"/>
        <v>0</v>
      </c>
      <c r="V136" s="48">
        <f t="shared" si="19"/>
        <v>0</v>
      </c>
      <c r="W136" s="48">
        <f t="shared" si="20"/>
        <v>0</v>
      </c>
      <c r="X136" s="48">
        <f t="shared" si="21"/>
        <v>0</v>
      </c>
    </row>
    <row r="137" spans="1:24">
      <c r="A137" s="10" t="s">
        <v>365</v>
      </c>
      <c r="B137" s="10" t="s">
        <v>366</v>
      </c>
      <c r="C137" s="10" t="s">
        <v>367</v>
      </c>
      <c r="D137" s="11">
        <f>'т.2020 выгрузка'!D125</f>
        <v>0</v>
      </c>
      <c r="E137" s="11">
        <f>'т.2020 выгрузка'!E125</f>
        <v>0</v>
      </c>
      <c r="F137" s="11">
        <f>'т.2020 выгрузка'!F125</f>
        <v>0</v>
      </c>
      <c r="G137" s="11">
        <f>'т.2020 выгрузка'!G125</f>
        <v>0</v>
      </c>
      <c r="H137" s="11">
        <f>'т.2020 выгрузка'!H125</f>
        <v>0</v>
      </c>
      <c r="I137" s="11">
        <f>'т.2020 выгрузка'!I125</f>
        <v>0</v>
      </c>
      <c r="J137" s="11">
        <f>'т.2020 выгрузка'!J125</f>
        <v>0</v>
      </c>
      <c r="K137" s="11">
        <f>'т.2020 выгрузка'!K125</f>
        <v>0</v>
      </c>
      <c r="L137" s="11">
        <f>'т.2020 выгрузка'!L125</f>
        <v>0</v>
      </c>
      <c r="M137" s="11">
        <f>'т.2020 выгрузка'!M125</f>
        <v>0</v>
      </c>
      <c r="N137" s="11">
        <f>'т.2020 выгрузка'!N125</f>
        <v>0</v>
      </c>
      <c r="O137" s="11">
        <f>'т.2020 выгрузка'!O125</f>
        <v>0</v>
      </c>
      <c r="Q137" s="48">
        <f t="shared" si="15"/>
        <v>0</v>
      </c>
      <c r="R137" s="48">
        <f t="shared" si="30"/>
        <v>0</v>
      </c>
      <c r="S137" s="48">
        <f t="shared" si="16"/>
        <v>0</v>
      </c>
      <c r="T137" s="48">
        <f t="shared" si="17"/>
        <v>0</v>
      </c>
      <c r="U137" s="48">
        <f t="shared" si="18"/>
        <v>0</v>
      </c>
      <c r="V137" s="48">
        <f t="shared" si="19"/>
        <v>0</v>
      </c>
      <c r="W137" s="48">
        <f t="shared" si="20"/>
        <v>0</v>
      </c>
      <c r="X137" s="48">
        <f t="shared" si="21"/>
        <v>0</v>
      </c>
    </row>
    <row r="138" spans="1:24" ht="52.8">
      <c r="A138" s="10" t="s">
        <v>368</v>
      </c>
      <c r="B138" s="10" t="s">
        <v>369</v>
      </c>
      <c r="C138" s="10" t="s">
        <v>370</v>
      </c>
      <c r="D138" s="11">
        <f>'т.2020 выгрузка'!D126</f>
        <v>0</v>
      </c>
      <c r="E138" s="11">
        <f>'т.2020 выгрузка'!E126</f>
        <v>0</v>
      </c>
      <c r="F138" s="11">
        <f>'т.2020 выгрузка'!F126</f>
        <v>0</v>
      </c>
      <c r="G138" s="11">
        <f>'т.2020 выгрузка'!G126</f>
        <v>0</v>
      </c>
      <c r="H138" s="11">
        <f>'т.2020 выгрузка'!H126</f>
        <v>0</v>
      </c>
      <c r="I138" s="11">
        <f>'т.2020 выгрузка'!I126</f>
        <v>0</v>
      </c>
      <c r="J138" s="11">
        <f>'т.2020 выгрузка'!J126</f>
        <v>0</v>
      </c>
      <c r="K138" s="11">
        <f>'т.2020 выгрузка'!K126</f>
        <v>0</v>
      </c>
      <c r="L138" s="11">
        <f>'т.2020 выгрузка'!L126</f>
        <v>0</v>
      </c>
      <c r="M138" s="11">
        <f>'т.2020 выгрузка'!M126</f>
        <v>0</v>
      </c>
      <c r="N138" s="11">
        <f>'т.2020 выгрузка'!N126</f>
        <v>0</v>
      </c>
      <c r="O138" s="11">
        <f>'т.2020 выгрузка'!O126</f>
        <v>0</v>
      </c>
      <c r="Q138" s="48">
        <f t="shared" si="15"/>
        <v>0</v>
      </c>
      <c r="R138" s="48">
        <f t="shared" si="30"/>
        <v>0</v>
      </c>
      <c r="S138" s="48">
        <f t="shared" si="16"/>
        <v>0</v>
      </c>
      <c r="T138" s="48">
        <f t="shared" si="17"/>
        <v>0</v>
      </c>
      <c r="U138" s="48">
        <f t="shared" si="18"/>
        <v>0</v>
      </c>
      <c r="V138" s="48">
        <f t="shared" si="19"/>
        <v>0</v>
      </c>
      <c r="W138" s="48">
        <f t="shared" si="20"/>
        <v>0</v>
      </c>
      <c r="X138" s="48">
        <f t="shared" si="21"/>
        <v>0</v>
      </c>
    </row>
    <row r="139" spans="1:24" ht="39.6">
      <c r="A139" s="10" t="s">
        <v>371</v>
      </c>
      <c r="B139" s="10" t="s">
        <v>372</v>
      </c>
      <c r="C139" s="10" t="s">
        <v>373</v>
      </c>
      <c r="D139" s="11">
        <f>'т.2020 выгрузка'!D127</f>
        <v>0</v>
      </c>
      <c r="E139" s="11">
        <f>'т.2020 выгрузка'!E127</f>
        <v>0</v>
      </c>
      <c r="F139" s="11">
        <f>'т.2020 выгрузка'!F127</f>
        <v>0</v>
      </c>
      <c r="G139" s="11">
        <f>'т.2020 выгрузка'!G127</f>
        <v>0</v>
      </c>
      <c r="H139" s="11">
        <f>'т.2020 выгрузка'!H127</f>
        <v>0</v>
      </c>
      <c r="I139" s="11">
        <f>'т.2020 выгрузка'!I127</f>
        <v>0</v>
      </c>
      <c r="J139" s="11">
        <f>'т.2020 выгрузка'!J127</f>
        <v>0</v>
      </c>
      <c r="K139" s="11">
        <f>'т.2020 выгрузка'!K127</f>
        <v>0</v>
      </c>
      <c r="L139" s="11">
        <f>'т.2020 выгрузка'!L127</f>
        <v>0</v>
      </c>
      <c r="M139" s="11">
        <f>'т.2020 выгрузка'!M127</f>
        <v>0</v>
      </c>
      <c r="N139" s="11">
        <f>'т.2020 выгрузка'!N127</f>
        <v>0</v>
      </c>
      <c r="O139" s="11">
        <f>'т.2020 выгрузка'!O127</f>
        <v>0</v>
      </c>
      <c r="Q139" s="48">
        <f t="shared" si="15"/>
        <v>0</v>
      </c>
      <c r="R139" s="48">
        <f t="shared" si="30"/>
        <v>0</v>
      </c>
      <c r="S139" s="48">
        <f t="shared" si="16"/>
        <v>0</v>
      </c>
      <c r="T139" s="48">
        <f t="shared" si="17"/>
        <v>0</v>
      </c>
      <c r="U139" s="48">
        <f t="shared" si="18"/>
        <v>0</v>
      </c>
      <c r="V139" s="48">
        <f t="shared" si="19"/>
        <v>0</v>
      </c>
      <c r="W139" s="48">
        <f t="shared" si="20"/>
        <v>0</v>
      </c>
      <c r="X139" s="48">
        <f t="shared" si="21"/>
        <v>0</v>
      </c>
    </row>
    <row r="140" spans="1:24" ht="52.8">
      <c r="A140" s="10" t="s">
        <v>374</v>
      </c>
      <c r="B140" s="10" t="s">
        <v>375</v>
      </c>
      <c r="C140" s="10" t="s">
        <v>376</v>
      </c>
      <c r="D140" s="11">
        <f>'т.2020 выгрузка'!D128</f>
        <v>0</v>
      </c>
      <c r="E140" s="11">
        <f>'т.2020 выгрузка'!E128</f>
        <v>0</v>
      </c>
      <c r="F140" s="11">
        <f>'т.2020 выгрузка'!F128</f>
        <v>0</v>
      </c>
      <c r="G140" s="11">
        <f>'т.2020 выгрузка'!G128</f>
        <v>0</v>
      </c>
      <c r="H140" s="11">
        <f>'т.2020 выгрузка'!H128</f>
        <v>0</v>
      </c>
      <c r="I140" s="11">
        <f>'т.2020 выгрузка'!I128</f>
        <v>0</v>
      </c>
      <c r="J140" s="11">
        <f>'т.2020 выгрузка'!J128</f>
        <v>0</v>
      </c>
      <c r="K140" s="11">
        <f>'т.2020 выгрузка'!K128</f>
        <v>0</v>
      </c>
      <c r="L140" s="11">
        <f>'т.2020 выгрузка'!L128</f>
        <v>0</v>
      </c>
      <c r="M140" s="11">
        <f>'т.2020 выгрузка'!M128</f>
        <v>0</v>
      </c>
      <c r="N140" s="11">
        <f>'т.2020 выгрузка'!N128</f>
        <v>0</v>
      </c>
      <c r="O140" s="11">
        <f>'т.2020 выгрузка'!O128</f>
        <v>0</v>
      </c>
      <c r="Q140" s="48">
        <f t="shared" ref="Q140:Q203" si="33">D140-E140</f>
        <v>0</v>
      </c>
      <c r="R140" s="48">
        <f t="shared" si="30"/>
        <v>0</v>
      </c>
      <c r="S140" s="48">
        <f t="shared" ref="S140:S203" si="34">E140-F140</f>
        <v>0</v>
      </c>
      <c r="T140" s="48">
        <f t="shared" ref="T140:T203" si="35">H140-I140</f>
        <v>0</v>
      </c>
      <c r="U140" s="48">
        <f t="shared" ref="U140:U203" si="36">J140-K140-M140</f>
        <v>0</v>
      </c>
      <c r="V140" s="48">
        <f t="shared" ref="V140:V203" si="37">K140-L140</f>
        <v>0</v>
      </c>
      <c r="W140" s="48">
        <f t="shared" ref="W140:W203" si="38">N140-O140</f>
        <v>0</v>
      </c>
      <c r="X140" s="48">
        <f t="shared" ref="X140:X203" si="39">J140-O140</f>
        <v>0</v>
      </c>
    </row>
    <row r="141" spans="1:24">
      <c r="A141" s="22" t="s">
        <v>807</v>
      </c>
      <c r="B141" s="23"/>
      <c r="C141" s="23"/>
      <c r="D141" s="24">
        <f>D136-D137-D138-D139-D140</f>
        <v>0</v>
      </c>
      <c r="E141" s="24">
        <f t="shared" ref="E141:O141" si="40">E136-E137-E138-E139-E140</f>
        <v>0</v>
      </c>
      <c r="F141" s="24">
        <f t="shared" si="40"/>
        <v>0</v>
      </c>
      <c r="G141" s="24">
        <f t="shared" si="40"/>
        <v>0</v>
      </c>
      <c r="H141" s="24">
        <f t="shared" si="40"/>
        <v>0</v>
      </c>
      <c r="I141" s="24">
        <f t="shared" si="40"/>
        <v>0</v>
      </c>
      <c r="J141" s="24">
        <f t="shared" si="40"/>
        <v>0</v>
      </c>
      <c r="K141" s="24">
        <f t="shared" si="40"/>
        <v>0</v>
      </c>
      <c r="L141" s="24">
        <f t="shared" si="40"/>
        <v>0</v>
      </c>
      <c r="M141" s="24">
        <f t="shared" si="40"/>
        <v>0</v>
      </c>
      <c r="N141" s="24">
        <f t="shared" si="40"/>
        <v>0</v>
      </c>
      <c r="O141" s="24">
        <f t="shared" si="40"/>
        <v>0</v>
      </c>
      <c r="Q141" s="75">
        <f t="shared" si="33"/>
        <v>0</v>
      </c>
      <c r="R141" s="75">
        <f t="shared" si="30"/>
        <v>0</v>
      </c>
      <c r="S141" s="75">
        <f t="shared" si="34"/>
        <v>0</v>
      </c>
      <c r="T141" s="75">
        <f t="shared" si="35"/>
        <v>0</v>
      </c>
      <c r="U141" s="75">
        <f t="shared" si="36"/>
        <v>0</v>
      </c>
      <c r="V141" s="75">
        <f t="shared" si="37"/>
        <v>0</v>
      </c>
      <c r="W141" s="75">
        <f t="shared" si="38"/>
        <v>0</v>
      </c>
      <c r="X141" s="75">
        <f t="shared" si="39"/>
        <v>0</v>
      </c>
    </row>
    <row r="142" spans="1:24">
      <c r="A142" s="10" t="s">
        <v>377</v>
      </c>
      <c r="B142" s="10" t="s">
        <v>378</v>
      </c>
      <c r="C142" s="10" t="s">
        <v>379</v>
      </c>
      <c r="D142" s="11">
        <f>'т.2020 выгрузка'!D129</f>
        <v>0</v>
      </c>
      <c r="E142" s="11">
        <f>'т.2020 выгрузка'!E129</f>
        <v>0</v>
      </c>
      <c r="F142" s="11">
        <f>'т.2020 выгрузка'!F129</f>
        <v>0</v>
      </c>
      <c r="G142" s="11">
        <f>'т.2020 выгрузка'!G129</f>
        <v>0</v>
      </c>
      <c r="H142" s="11">
        <f>'т.2020 выгрузка'!H129</f>
        <v>0</v>
      </c>
      <c r="I142" s="11">
        <f>'т.2020 выгрузка'!I129</f>
        <v>0</v>
      </c>
      <c r="J142" s="11">
        <f>'т.2020 выгрузка'!J129</f>
        <v>0</v>
      </c>
      <c r="K142" s="11">
        <f>'т.2020 выгрузка'!K129</f>
        <v>0</v>
      </c>
      <c r="L142" s="11">
        <f>'т.2020 выгрузка'!L129</f>
        <v>0</v>
      </c>
      <c r="M142" s="11">
        <f>'т.2020 выгрузка'!M129</f>
        <v>0</v>
      </c>
      <c r="N142" s="11">
        <f>'т.2020 выгрузка'!N129</f>
        <v>0</v>
      </c>
      <c r="O142" s="11">
        <f>'т.2020 выгрузка'!O129</f>
        <v>0</v>
      </c>
      <c r="Q142" s="48">
        <f t="shared" si="33"/>
        <v>0</v>
      </c>
      <c r="R142" s="48">
        <f t="shared" si="30"/>
        <v>0</v>
      </c>
      <c r="S142" s="48">
        <f t="shared" si="34"/>
        <v>0</v>
      </c>
      <c r="T142" s="48">
        <f t="shared" si="35"/>
        <v>0</v>
      </c>
      <c r="U142" s="48">
        <f t="shared" si="36"/>
        <v>0</v>
      </c>
      <c r="V142" s="48">
        <f t="shared" si="37"/>
        <v>0</v>
      </c>
      <c r="W142" s="48">
        <f t="shared" si="38"/>
        <v>0</v>
      </c>
      <c r="X142" s="48">
        <f t="shared" si="39"/>
        <v>0</v>
      </c>
    </row>
    <row r="143" spans="1:24">
      <c r="A143" s="10" t="s">
        <v>380</v>
      </c>
      <c r="B143" s="10" t="s">
        <v>381</v>
      </c>
      <c r="C143" s="10" t="s">
        <v>382</v>
      </c>
      <c r="D143" s="11">
        <f>'т.2020 выгрузка'!D130</f>
        <v>0</v>
      </c>
      <c r="E143" s="11">
        <f>'т.2020 выгрузка'!E130</f>
        <v>0</v>
      </c>
      <c r="F143" s="11">
        <f>'т.2020 выгрузка'!F130</f>
        <v>0</v>
      </c>
      <c r="G143" s="11">
        <f>'т.2020 выгрузка'!G130</f>
        <v>0</v>
      </c>
      <c r="H143" s="11">
        <f>'т.2020 выгрузка'!H130</f>
        <v>0</v>
      </c>
      <c r="I143" s="11">
        <f>'т.2020 выгрузка'!I130</f>
        <v>0</v>
      </c>
      <c r="J143" s="11">
        <f>'т.2020 выгрузка'!J130</f>
        <v>0</v>
      </c>
      <c r="K143" s="11">
        <f>'т.2020 выгрузка'!K130</f>
        <v>0</v>
      </c>
      <c r="L143" s="11">
        <f>'т.2020 выгрузка'!L130</f>
        <v>0</v>
      </c>
      <c r="M143" s="11">
        <f>'т.2020 выгрузка'!M130</f>
        <v>0</v>
      </c>
      <c r="N143" s="11">
        <f>'т.2020 выгрузка'!N130</f>
        <v>0</v>
      </c>
      <c r="O143" s="11">
        <f>'т.2020 выгрузка'!O130</f>
        <v>0</v>
      </c>
      <c r="Q143" s="48">
        <f t="shared" si="33"/>
        <v>0</v>
      </c>
      <c r="R143" s="48">
        <f t="shared" si="30"/>
        <v>0</v>
      </c>
      <c r="S143" s="48">
        <f t="shared" si="34"/>
        <v>0</v>
      </c>
      <c r="T143" s="48">
        <f t="shared" si="35"/>
        <v>0</v>
      </c>
      <c r="U143" s="48">
        <f t="shared" si="36"/>
        <v>0</v>
      </c>
      <c r="V143" s="48">
        <f t="shared" si="37"/>
        <v>0</v>
      </c>
      <c r="W143" s="48">
        <f t="shared" si="38"/>
        <v>0</v>
      </c>
      <c r="X143" s="48">
        <f t="shared" si="39"/>
        <v>0</v>
      </c>
    </row>
    <row r="144" spans="1:24">
      <c r="A144" s="10" t="s">
        <v>383</v>
      </c>
      <c r="B144" s="10" t="s">
        <v>384</v>
      </c>
      <c r="C144" s="10" t="s">
        <v>385</v>
      </c>
      <c r="D144" s="11">
        <f>'т.2020 выгрузка'!D131</f>
        <v>0</v>
      </c>
      <c r="E144" s="11">
        <f>'т.2020 выгрузка'!E131</f>
        <v>0</v>
      </c>
      <c r="F144" s="11">
        <f>'т.2020 выгрузка'!F131</f>
        <v>0</v>
      </c>
      <c r="G144" s="11">
        <f>'т.2020 выгрузка'!G131</f>
        <v>0</v>
      </c>
      <c r="H144" s="11">
        <f>'т.2020 выгрузка'!H131</f>
        <v>0</v>
      </c>
      <c r="I144" s="11">
        <f>'т.2020 выгрузка'!I131</f>
        <v>0</v>
      </c>
      <c r="J144" s="11">
        <f>'т.2020 выгрузка'!J131</f>
        <v>0</v>
      </c>
      <c r="K144" s="11">
        <f>'т.2020 выгрузка'!K131</f>
        <v>0</v>
      </c>
      <c r="L144" s="11">
        <f>'т.2020 выгрузка'!L131</f>
        <v>0</v>
      </c>
      <c r="M144" s="11">
        <f>'т.2020 выгрузка'!M131</f>
        <v>0</v>
      </c>
      <c r="N144" s="11">
        <f>'т.2020 выгрузка'!N131</f>
        <v>0</v>
      </c>
      <c r="O144" s="11">
        <f>'т.2020 выгрузка'!O131</f>
        <v>0</v>
      </c>
      <c r="Q144" s="48">
        <f t="shared" si="33"/>
        <v>0</v>
      </c>
      <c r="R144" s="48">
        <f t="shared" si="30"/>
        <v>0</v>
      </c>
      <c r="S144" s="48">
        <f t="shared" si="34"/>
        <v>0</v>
      </c>
      <c r="T144" s="48">
        <f t="shared" si="35"/>
        <v>0</v>
      </c>
      <c r="U144" s="48">
        <f t="shared" si="36"/>
        <v>0</v>
      </c>
      <c r="V144" s="48">
        <f t="shared" si="37"/>
        <v>0</v>
      </c>
      <c r="W144" s="48">
        <f t="shared" si="38"/>
        <v>0</v>
      </c>
      <c r="X144" s="48">
        <f t="shared" si="39"/>
        <v>0</v>
      </c>
    </row>
    <row r="145" spans="1:24">
      <c r="A145" s="10" t="s">
        <v>386</v>
      </c>
      <c r="B145" s="10" t="s">
        <v>387</v>
      </c>
      <c r="C145" s="10" t="s">
        <v>388</v>
      </c>
      <c r="D145" s="11">
        <f>'т.2020 выгрузка'!D132</f>
        <v>0</v>
      </c>
      <c r="E145" s="11">
        <f>'т.2020 выгрузка'!E132</f>
        <v>0</v>
      </c>
      <c r="F145" s="11">
        <f>'т.2020 выгрузка'!F132</f>
        <v>0</v>
      </c>
      <c r="G145" s="11">
        <f>'т.2020 выгрузка'!G132</f>
        <v>0</v>
      </c>
      <c r="H145" s="11">
        <f>'т.2020 выгрузка'!H132</f>
        <v>0</v>
      </c>
      <c r="I145" s="11">
        <f>'т.2020 выгрузка'!I132</f>
        <v>0</v>
      </c>
      <c r="J145" s="11">
        <f>'т.2020 выгрузка'!J132</f>
        <v>0</v>
      </c>
      <c r="K145" s="11">
        <f>'т.2020 выгрузка'!K132</f>
        <v>0</v>
      </c>
      <c r="L145" s="11">
        <f>'т.2020 выгрузка'!L132</f>
        <v>0</v>
      </c>
      <c r="M145" s="11">
        <f>'т.2020 выгрузка'!M132</f>
        <v>0</v>
      </c>
      <c r="N145" s="11">
        <f>'т.2020 выгрузка'!N132</f>
        <v>0</v>
      </c>
      <c r="O145" s="11">
        <f>'т.2020 выгрузка'!O132</f>
        <v>0</v>
      </c>
      <c r="Q145" s="48">
        <f t="shared" si="33"/>
        <v>0</v>
      </c>
      <c r="R145" s="48">
        <f t="shared" si="30"/>
        <v>0</v>
      </c>
      <c r="S145" s="48">
        <f t="shared" si="34"/>
        <v>0</v>
      </c>
      <c r="T145" s="48">
        <f t="shared" si="35"/>
        <v>0</v>
      </c>
      <c r="U145" s="48">
        <f t="shared" si="36"/>
        <v>0</v>
      </c>
      <c r="V145" s="48">
        <f t="shared" si="37"/>
        <v>0</v>
      </c>
      <c r="W145" s="48">
        <f t="shared" si="38"/>
        <v>0</v>
      </c>
      <c r="X145" s="48">
        <f t="shared" si="39"/>
        <v>0</v>
      </c>
    </row>
    <row r="146" spans="1:24">
      <c r="A146" s="10" t="s">
        <v>389</v>
      </c>
      <c r="B146" s="10" t="s">
        <v>390</v>
      </c>
      <c r="C146" s="10" t="s">
        <v>391</v>
      </c>
      <c r="D146" s="11">
        <f>'т.2020 выгрузка'!D133</f>
        <v>0</v>
      </c>
      <c r="E146" s="11">
        <f>'т.2020 выгрузка'!E133</f>
        <v>0</v>
      </c>
      <c r="F146" s="11">
        <f>'т.2020 выгрузка'!F133</f>
        <v>0</v>
      </c>
      <c r="G146" s="11">
        <f>'т.2020 выгрузка'!G133</f>
        <v>0</v>
      </c>
      <c r="H146" s="11">
        <f>'т.2020 выгрузка'!H133</f>
        <v>0</v>
      </c>
      <c r="I146" s="11">
        <f>'т.2020 выгрузка'!I133</f>
        <v>0</v>
      </c>
      <c r="J146" s="11">
        <f>'т.2020 выгрузка'!J133</f>
        <v>0</v>
      </c>
      <c r="K146" s="11">
        <f>'т.2020 выгрузка'!K133</f>
        <v>0</v>
      </c>
      <c r="L146" s="11">
        <f>'т.2020 выгрузка'!L133</f>
        <v>0</v>
      </c>
      <c r="M146" s="11">
        <f>'т.2020 выгрузка'!M133</f>
        <v>0</v>
      </c>
      <c r="N146" s="11">
        <f>'т.2020 выгрузка'!N133</f>
        <v>0</v>
      </c>
      <c r="O146" s="11">
        <f>'т.2020 выгрузка'!O133</f>
        <v>0</v>
      </c>
      <c r="Q146" s="48">
        <f t="shared" si="33"/>
        <v>0</v>
      </c>
      <c r="R146" s="48">
        <f t="shared" si="30"/>
        <v>0</v>
      </c>
      <c r="S146" s="48">
        <f t="shared" si="34"/>
        <v>0</v>
      </c>
      <c r="T146" s="48">
        <f t="shared" si="35"/>
        <v>0</v>
      </c>
      <c r="U146" s="48">
        <f t="shared" si="36"/>
        <v>0</v>
      </c>
      <c r="V146" s="48">
        <f t="shared" si="37"/>
        <v>0</v>
      </c>
      <c r="W146" s="48">
        <f t="shared" si="38"/>
        <v>0</v>
      </c>
      <c r="X146" s="48">
        <f t="shared" si="39"/>
        <v>0</v>
      </c>
    </row>
    <row r="147" spans="1:24" ht="26.4">
      <c r="A147" s="10" t="s">
        <v>392</v>
      </c>
      <c r="B147" s="10" t="s">
        <v>393</v>
      </c>
      <c r="C147" s="10" t="s">
        <v>394</v>
      </c>
      <c r="D147" s="11">
        <f>'т.2020 выгрузка'!D134</f>
        <v>0</v>
      </c>
      <c r="E147" s="11">
        <f>'т.2020 выгрузка'!E134</f>
        <v>0</v>
      </c>
      <c r="F147" s="11">
        <f>'т.2020 выгрузка'!F134</f>
        <v>0</v>
      </c>
      <c r="G147" s="11">
        <f>'т.2020 выгрузка'!G134</f>
        <v>0</v>
      </c>
      <c r="H147" s="11">
        <f>'т.2020 выгрузка'!H134</f>
        <v>0</v>
      </c>
      <c r="I147" s="11">
        <f>'т.2020 выгрузка'!I134</f>
        <v>0</v>
      </c>
      <c r="J147" s="11">
        <f>'т.2020 выгрузка'!J134</f>
        <v>0</v>
      </c>
      <c r="K147" s="11">
        <f>'т.2020 выгрузка'!K134</f>
        <v>0</v>
      </c>
      <c r="L147" s="11">
        <f>'т.2020 выгрузка'!L134</f>
        <v>0</v>
      </c>
      <c r="M147" s="11">
        <f>'т.2020 выгрузка'!M134</f>
        <v>0</v>
      </c>
      <c r="N147" s="11">
        <f>'т.2020 выгрузка'!N134</f>
        <v>0</v>
      </c>
      <c r="O147" s="11">
        <f>'т.2020 выгрузка'!O134</f>
        <v>0</v>
      </c>
      <c r="Q147" s="48">
        <f t="shared" si="33"/>
        <v>0</v>
      </c>
      <c r="R147" s="48">
        <f t="shared" si="30"/>
        <v>0</v>
      </c>
      <c r="S147" s="48">
        <f t="shared" si="34"/>
        <v>0</v>
      </c>
      <c r="T147" s="48">
        <f t="shared" si="35"/>
        <v>0</v>
      </c>
      <c r="U147" s="48">
        <f t="shared" si="36"/>
        <v>0</v>
      </c>
      <c r="V147" s="48">
        <f t="shared" si="37"/>
        <v>0</v>
      </c>
      <c r="W147" s="48">
        <f t="shared" si="38"/>
        <v>0</v>
      </c>
      <c r="X147" s="48">
        <f t="shared" si="39"/>
        <v>0</v>
      </c>
    </row>
    <row r="148" spans="1:24" ht="26.4">
      <c r="A148" s="10" t="s">
        <v>395</v>
      </c>
      <c r="B148" s="10" t="s">
        <v>396</v>
      </c>
      <c r="C148" s="10" t="s">
        <v>397</v>
      </c>
      <c r="D148" s="11">
        <f>'т.2020 выгрузка'!D135</f>
        <v>0</v>
      </c>
      <c r="E148" s="11">
        <f>'т.2020 выгрузка'!E135</f>
        <v>0</v>
      </c>
      <c r="F148" s="11">
        <f>'т.2020 выгрузка'!F135</f>
        <v>0</v>
      </c>
      <c r="G148" s="11">
        <f>'т.2020 выгрузка'!G135</f>
        <v>0</v>
      </c>
      <c r="H148" s="11">
        <f>'т.2020 выгрузка'!H135</f>
        <v>0</v>
      </c>
      <c r="I148" s="11">
        <f>'т.2020 выгрузка'!I135</f>
        <v>0</v>
      </c>
      <c r="J148" s="11">
        <f>'т.2020 выгрузка'!J135</f>
        <v>0</v>
      </c>
      <c r="K148" s="11">
        <f>'т.2020 выгрузка'!K135</f>
        <v>0</v>
      </c>
      <c r="L148" s="11">
        <f>'т.2020 выгрузка'!L135</f>
        <v>0</v>
      </c>
      <c r="M148" s="11">
        <f>'т.2020 выгрузка'!M135</f>
        <v>0</v>
      </c>
      <c r="N148" s="11">
        <f>'т.2020 выгрузка'!N135</f>
        <v>0</v>
      </c>
      <c r="O148" s="11">
        <f>'т.2020 выгрузка'!O135</f>
        <v>0</v>
      </c>
      <c r="Q148" s="48">
        <f t="shared" si="33"/>
        <v>0</v>
      </c>
      <c r="R148" s="48">
        <f t="shared" si="30"/>
        <v>0</v>
      </c>
      <c r="S148" s="48">
        <f t="shared" si="34"/>
        <v>0</v>
      </c>
      <c r="T148" s="48">
        <f t="shared" si="35"/>
        <v>0</v>
      </c>
      <c r="U148" s="48">
        <f t="shared" si="36"/>
        <v>0</v>
      </c>
      <c r="V148" s="48">
        <f t="shared" si="37"/>
        <v>0</v>
      </c>
      <c r="W148" s="48">
        <f t="shared" si="38"/>
        <v>0</v>
      </c>
      <c r="X148" s="48">
        <f t="shared" si="39"/>
        <v>0</v>
      </c>
    </row>
    <row r="149" spans="1:24">
      <c r="A149" s="10" t="s">
        <v>398</v>
      </c>
      <c r="B149" s="10" t="s">
        <v>399</v>
      </c>
      <c r="C149" s="10" t="s">
        <v>400</v>
      </c>
      <c r="D149" s="11">
        <f>'т.2020 выгрузка'!D136</f>
        <v>0</v>
      </c>
      <c r="E149" s="11">
        <f>'т.2020 выгрузка'!E136</f>
        <v>0</v>
      </c>
      <c r="F149" s="11">
        <f>'т.2020 выгрузка'!F136</f>
        <v>0</v>
      </c>
      <c r="G149" s="11">
        <f>'т.2020 выгрузка'!G136</f>
        <v>0</v>
      </c>
      <c r="H149" s="11">
        <f>'т.2020 выгрузка'!H136</f>
        <v>0</v>
      </c>
      <c r="I149" s="11">
        <f>'т.2020 выгрузка'!I136</f>
        <v>0</v>
      </c>
      <c r="J149" s="11">
        <f>'т.2020 выгрузка'!J136</f>
        <v>0</v>
      </c>
      <c r="K149" s="11">
        <f>'т.2020 выгрузка'!K136</f>
        <v>0</v>
      </c>
      <c r="L149" s="11">
        <f>'т.2020 выгрузка'!L136</f>
        <v>0</v>
      </c>
      <c r="M149" s="11">
        <f>'т.2020 выгрузка'!M136</f>
        <v>0</v>
      </c>
      <c r="N149" s="11">
        <f>'т.2020 выгрузка'!N136</f>
        <v>0</v>
      </c>
      <c r="O149" s="11">
        <f>'т.2020 выгрузка'!O136</f>
        <v>0</v>
      </c>
      <c r="Q149" s="48">
        <f t="shared" si="33"/>
        <v>0</v>
      </c>
      <c r="R149" s="48">
        <f t="shared" si="30"/>
        <v>0</v>
      </c>
      <c r="S149" s="48">
        <f t="shared" si="34"/>
        <v>0</v>
      </c>
      <c r="T149" s="48">
        <f t="shared" si="35"/>
        <v>0</v>
      </c>
      <c r="U149" s="48">
        <f t="shared" si="36"/>
        <v>0</v>
      </c>
      <c r="V149" s="48">
        <f t="shared" si="37"/>
        <v>0</v>
      </c>
      <c r="W149" s="48">
        <f t="shared" si="38"/>
        <v>0</v>
      </c>
      <c r="X149" s="48">
        <f t="shared" si="39"/>
        <v>0</v>
      </c>
    </row>
    <row r="150" spans="1:24">
      <c r="A150" s="22" t="s">
        <v>804</v>
      </c>
      <c r="B150" s="23"/>
      <c r="C150" s="23"/>
      <c r="D150" s="24">
        <f>D142-D143-D145-D146-D147-D148</f>
        <v>0</v>
      </c>
      <c r="E150" s="24">
        <f t="shared" ref="E150:O150" si="41">E142-E143-E145-E146-E147-E148</f>
        <v>0</v>
      </c>
      <c r="F150" s="24">
        <f t="shared" si="41"/>
        <v>0</v>
      </c>
      <c r="G150" s="24">
        <f t="shared" si="41"/>
        <v>0</v>
      </c>
      <c r="H150" s="24">
        <f t="shared" si="41"/>
        <v>0</v>
      </c>
      <c r="I150" s="24">
        <f t="shared" si="41"/>
        <v>0</v>
      </c>
      <c r="J150" s="24">
        <f t="shared" si="41"/>
        <v>0</v>
      </c>
      <c r="K150" s="24">
        <f t="shared" si="41"/>
        <v>0</v>
      </c>
      <c r="L150" s="24">
        <f t="shared" si="41"/>
        <v>0</v>
      </c>
      <c r="M150" s="24">
        <f t="shared" si="41"/>
        <v>0</v>
      </c>
      <c r="N150" s="24">
        <f t="shared" si="41"/>
        <v>0</v>
      </c>
      <c r="O150" s="24">
        <f t="shared" si="41"/>
        <v>0</v>
      </c>
      <c r="Q150" s="75">
        <f t="shared" si="33"/>
        <v>0</v>
      </c>
      <c r="R150" s="75">
        <f t="shared" si="30"/>
        <v>0</v>
      </c>
      <c r="S150" s="75">
        <f t="shared" si="34"/>
        <v>0</v>
      </c>
      <c r="T150" s="75">
        <f t="shared" si="35"/>
        <v>0</v>
      </c>
      <c r="U150" s="75">
        <f t="shared" si="36"/>
        <v>0</v>
      </c>
      <c r="V150" s="75">
        <f t="shared" si="37"/>
        <v>0</v>
      </c>
      <c r="W150" s="75">
        <f t="shared" si="38"/>
        <v>0</v>
      </c>
      <c r="X150" s="75">
        <f t="shared" si="39"/>
        <v>0</v>
      </c>
    </row>
    <row r="151" spans="1:24" ht="26.4">
      <c r="A151" s="10" t="s">
        <v>401</v>
      </c>
      <c r="B151" s="10" t="s">
        <v>402</v>
      </c>
      <c r="C151" s="10" t="s">
        <v>403</v>
      </c>
      <c r="D151" s="11">
        <f>'т.2020 выгрузка'!D137</f>
        <v>0</v>
      </c>
      <c r="E151" s="11">
        <f>'т.2020 выгрузка'!E137</f>
        <v>0</v>
      </c>
      <c r="F151" s="11">
        <f>'т.2020 выгрузка'!F137</f>
        <v>0</v>
      </c>
      <c r="G151" s="11">
        <f>'т.2020 выгрузка'!G137</f>
        <v>0</v>
      </c>
      <c r="H151" s="11">
        <f>'т.2020 выгрузка'!H137</f>
        <v>0</v>
      </c>
      <c r="I151" s="11">
        <f>'т.2020 выгрузка'!I137</f>
        <v>0</v>
      </c>
      <c r="J151" s="11">
        <f>'т.2020 выгрузка'!J137</f>
        <v>0</v>
      </c>
      <c r="K151" s="11">
        <f>'т.2020 выгрузка'!K137</f>
        <v>0</v>
      </c>
      <c r="L151" s="11">
        <f>'т.2020 выгрузка'!L137</f>
        <v>0</v>
      </c>
      <c r="M151" s="11">
        <f>'т.2020 выгрузка'!M137</f>
        <v>0</v>
      </c>
      <c r="N151" s="11">
        <f>'т.2020 выгрузка'!N137</f>
        <v>0</v>
      </c>
      <c r="O151" s="11">
        <f>'т.2020 выгрузка'!O137</f>
        <v>0</v>
      </c>
      <c r="Q151" s="48">
        <f t="shared" si="33"/>
        <v>0</v>
      </c>
      <c r="R151" s="48">
        <f t="shared" si="30"/>
        <v>0</v>
      </c>
      <c r="S151" s="48">
        <f t="shared" si="34"/>
        <v>0</v>
      </c>
      <c r="T151" s="48">
        <f t="shared" si="35"/>
        <v>0</v>
      </c>
      <c r="U151" s="48">
        <f t="shared" si="36"/>
        <v>0</v>
      </c>
      <c r="V151" s="48">
        <f t="shared" si="37"/>
        <v>0</v>
      </c>
      <c r="W151" s="48">
        <f t="shared" si="38"/>
        <v>0</v>
      </c>
      <c r="X151" s="48">
        <f t="shared" si="39"/>
        <v>0</v>
      </c>
    </row>
    <row r="152" spans="1:24">
      <c r="A152" s="10" t="s">
        <v>404</v>
      </c>
      <c r="B152" s="10" t="s">
        <v>405</v>
      </c>
      <c r="C152" s="10" t="s">
        <v>406</v>
      </c>
      <c r="D152" s="11">
        <f>'т.2020 выгрузка'!D138</f>
        <v>0</v>
      </c>
      <c r="E152" s="11">
        <f>'т.2020 выгрузка'!E138</f>
        <v>0</v>
      </c>
      <c r="F152" s="11">
        <f>'т.2020 выгрузка'!F138</f>
        <v>0</v>
      </c>
      <c r="G152" s="11">
        <f>'т.2020 выгрузка'!G138</f>
        <v>0</v>
      </c>
      <c r="H152" s="11">
        <f>'т.2020 выгрузка'!H138</f>
        <v>0</v>
      </c>
      <c r="I152" s="11">
        <f>'т.2020 выгрузка'!I138</f>
        <v>0</v>
      </c>
      <c r="J152" s="11">
        <f>'т.2020 выгрузка'!J138</f>
        <v>0</v>
      </c>
      <c r="K152" s="11">
        <f>'т.2020 выгрузка'!K138</f>
        <v>0</v>
      </c>
      <c r="L152" s="11">
        <f>'т.2020 выгрузка'!L138</f>
        <v>0</v>
      </c>
      <c r="M152" s="11">
        <f>'т.2020 выгрузка'!M138</f>
        <v>0</v>
      </c>
      <c r="N152" s="11">
        <f>'т.2020 выгрузка'!N138</f>
        <v>0</v>
      </c>
      <c r="O152" s="11">
        <f>'т.2020 выгрузка'!O138</f>
        <v>0</v>
      </c>
      <c r="Q152" s="48">
        <f t="shared" si="33"/>
        <v>0</v>
      </c>
      <c r="R152" s="48">
        <f t="shared" si="30"/>
        <v>0</v>
      </c>
      <c r="S152" s="48">
        <f t="shared" si="34"/>
        <v>0</v>
      </c>
      <c r="T152" s="48">
        <f t="shared" si="35"/>
        <v>0</v>
      </c>
      <c r="U152" s="48">
        <f t="shared" si="36"/>
        <v>0</v>
      </c>
      <c r="V152" s="48">
        <f t="shared" si="37"/>
        <v>0</v>
      </c>
      <c r="W152" s="48">
        <f t="shared" si="38"/>
        <v>0</v>
      </c>
      <c r="X152" s="48">
        <f t="shared" si="39"/>
        <v>0</v>
      </c>
    </row>
    <row r="153" spans="1:24">
      <c r="A153" s="10" t="s">
        <v>407</v>
      </c>
      <c r="B153" s="10" t="s">
        <v>408</v>
      </c>
      <c r="C153" s="10" t="s">
        <v>409</v>
      </c>
      <c r="D153" s="11">
        <f>'т.2020 выгрузка'!D139</f>
        <v>0</v>
      </c>
      <c r="E153" s="11">
        <f>'т.2020 выгрузка'!E139</f>
        <v>0</v>
      </c>
      <c r="F153" s="11">
        <f>'т.2020 выгрузка'!F139</f>
        <v>0</v>
      </c>
      <c r="G153" s="11">
        <f>'т.2020 выгрузка'!G139</f>
        <v>0</v>
      </c>
      <c r="H153" s="11">
        <f>'т.2020 выгрузка'!H139</f>
        <v>0</v>
      </c>
      <c r="I153" s="11">
        <f>'т.2020 выгрузка'!I139</f>
        <v>0</v>
      </c>
      <c r="J153" s="11">
        <f>'т.2020 выгрузка'!J139</f>
        <v>0</v>
      </c>
      <c r="K153" s="11">
        <f>'т.2020 выгрузка'!K139</f>
        <v>0</v>
      </c>
      <c r="L153" s="11">
        <f>'т.2020 выгрузка'!L139</f>
        <v>0</v>
      </c>
      <c r="M153" s="11">
        <f>'т.2020 выгрузка'!M139</f>
        <v>0</v>
      </c>
      <c r="N153" s="11">
        <f>'т.2020 выгрузка'!N139</f>
        <v>0</v>
      </c>
      <c r="O153" s="11">
        <f>'т.2020 выгрузка'!O139</f>
        <v>0</v>
      </c>
      <c r="Q153" s="48">
        <f t="shared" si="33"/>
        <v>0</v>
      </c>
      <c r="R153" s="48">
        <f t="shared" si="30"/>
        <v>0</v>
      </c>
      <c r="S153" s="48">
        <f t="shared" si="34"/>
        <v>0</v>
      </c>
      <c r="T153" s="48">
        <f t="shared" si="35"/>
        <v>0</v>
      </c>
      <c r="U153" s="48">
        <f t="shared" si="36"/>
        <v>0</v>
      </c>
      <c r="V153" s="48">
        <f t="shared" si="37"/>
        <v>0</v>
      </c>
      <c r="W153" s="48">
        <f t="shared" si="38"/>
        <v>0</v>
      </c>
      <c r="X153" s="48">
        <f t="shared" si="39"/>
        <v>0</v>
      </c>
    </row>
    <row r="154" spans="1:24">
      <c r="A154" s="10" t="s">
        <v>410</v>
      </c>
      <c r="B154" s="10" t="s">
        <v>411</v>
      </c>
      <c r="C154" s="10" t="s">
        <v>412</v>
      </c>
      <c r="D154" s="11">
        <f>'т.2020 выгрузка'!D140</f>
        <v>0</v>
      </c>
      <c r="E154" s="11">
        <f>'т.2020 выгрузка'!E140</f>
        <v>0</v>
      </c>
      <c r="F154" s="11">
        <f>'т.2020 выгрузка'!F140</f>
        <v>0</v>
      </c>
      <c r="G154" s="11">
        <f>'т.2020 выгрузка'!G140</f>
        <v>0</v>
      </c>
      <c r="H154" s="11">
        <f>'т.2020 выгрузка'!H140</f>
        <v>0</v>
      </c>
      <c r="I154" s="11">
        <f>'т.2020 выгрузка'!I140</f>
        <v>0</v>
      </c>
      <c r="J154" s="11">
        <f>'т.2020 выгрузка'!J140</f>
        <v>0</v>
      </c>
      <c r="K154" s="11">
        <f>'т.2020 выгрузка'!K140</f>
        <v>0</v>
      </c>
      <c r="L154" s="11">
        <f>'т.2020 выгрузка'!L140</f>
        <v>0</v>
      </c>
      <c r="M154" s="11">
        <f>'т.2020 выгрузка'!M140</f>
        <v>0</v>
      </c>
      <c r="N154" s="11">
        <f>'т.2020 выгрузка'!N140</f>
        <v>0</v>
      </c>
      <c r="O154" s="11">
        <f>'т.2020 выгрузка'!O140</f>
        <v>0</v>
      </c>
      <c r="Q154" s="48">
        <f t="shared" si="33"/>
        <v>0</v>
      </c>
      <c r="R154" s="48">
        <f t="shared" si="30"/>
        <v>0</v>
      </c>
      <c r="S154" s="48">
        <f t="shared" si="34"/>
        <v>0</v>
      </c>
      <c r="T154" s="48">
        <f t="shared" si="35"/>
        <v>0</v>
      </c>
      <c r="U154" s="48">
        <f t="shared" si="36"/>
        <v>0</v>
      </c>
      <c r="V154" s="48">
        <f t="shared" si="37"/>
        <v>0</v>
      </c>
      <c r="W154" s="48">
        <f t="shared" si="38"/>
        <v>0</v>
      </c>
      <c r="X154" s="48">
        <f t="shared" si="39"/>
        <v>0</v>
      </c>
    </row>
    <row r="155" spans="1:24">
      <c r="A155" s="10" t="s">
        <v>413</v>
      </c>
      <c r="B155" s="10" t="s">
        <v>414</v>
      </c>
      <c r="C155" s="10" t="s">
        <v>415</v>
      </c>
      <c r="D155" s="11">
        <f>'т.2020 выгрузка'!D141</f>
        <v>0</v>
      </c>
      <c r="E155" s="11">
        <f>'т.2020 выгрузка'!E141</f>
        <v>0</v>
      </c>
      <c r="F155" s="11">
        <f>'т.2020 выгрузка'!F141</f>
        <v>0</v>
      </c>
      <c r="G155" s="11">
        <f>'т.2020 выгрузка'!G141</f>
        <v>0</v>
      </c>
      <c r="H155" s="11">
        <f>'т.2020 выгрузка'!H141</f>
        <v>0</v>
      </c>
      <c r="I155" s="11">
        <f>'т.2020 выгрузка'!I141</f>
        <v>0</v>
      </c>
      <c r="J155" s="11">
        <f>'т.2020 выгрузка'!J141</f>
        <v>0</v>
      </c>
      <c r="K155" s="11">
        <f>'т.2020 выгрузка'!K141</f>
        <v>0</v>
      </c>
      <c r="L155" s="11">
        <f>'т.2020 выгрузка'!L141</f>
        <v>0</v>
      </c>
      <c r="M155" s="11">
        <f>'т.2020 выгрузка'!M141</f>
        <v>0</v>
      </c>
      <c r="N155" s="11">
        <f>'т.2020 выгрузка'!N141</f>
        <v>0</v>
      </c>
      <c r="O155" s="11">
        <f>'т.2020 выгрузка'!O141</f>
        <v>0</v>
      </c>
      <c r="Q155" s="48">
        <f t="shared" si="33"/>
        <v>0</v>
      </c>
      <c r="R155" s="48">
        <f t="shared" si="30"/>
        <v>0</v>
      </c>
      <c r="S155" s="48">
        <f t="shared" si="34"/>
        <v>0</v>
      </c>
      <c r="T155" s="48">
        <f t="shared" si="35"/>
        <v>0</v>
      </c>
      <c r="U155" s="48">
        <f t="shared" si="36"/>
        <v>0</v>
      </c>
      <c r="V155" s="48">
        <f t="shared" si="37"/>
        <v>0</v>
      </c>
      <c r="W155" s="48">
        <f t="shared" si="38"/>
        <v>0</v>
      </c>
      <c r="X155" s="48">
        <f t="shared" si="39"/>
        <v>0</v>
      </c>
    </row>
    <row r="156" spans="1:24">
      <c r="A156" s="10" t="s">
        <v>416</v>
      </c>
      <c r="B156" s="10" t="s">
        <v>417</v>
      </c>
      <c r="C156" s="10" t="s">
        <v>418</v>
      </c>
      <c r="D156" s="11">
        <f>'т.2020 выгрузка'!D142</f>
        <v>0</v>
      </c>
      <c r="E156" s="11">
        <f>'т.2020 выгрузка'!E142</f>
        <v>0</v>
      </c>
      <c r="F156" s="11">
        <f>'т.2020 выгрузка'!F142</f>
        <v>0</v>
      </c>
      <c r="G156" s="11">
        <f>'т.2020 выгрузка'!G142</f>
        <v>0</v>
      </c>
      <c r="H156" s="11">
        <f>'т.2020 выгрузка'!H142</f>
        <v>0</v>
      </c>
      <c r="I156" s="11">
        <f>'т.2020 выгрузка'!I142</f>
        <v>0</v>
      </c>
      <c r="J156" s="11">
        <f>'т.2020 выгрузка'!J142</f>
        <v>0</v>
      </c>
      <c r="K156" s="11">
        <f>'т.2020 выгрузка'!K142</f>
        <v>0</v>
      </c>
      <c r="L156" s="11">
        <f>'т.2020 выгрузка'!L142</f>
        <v>0</v>
      </c>
      <c r="M156" s="11">
        <f>'т.2020 выгрузка'!M142</f>
        <v>0</v>
      </c>
      <c r="N156" s="11">
        <f>'т.2020 выгрузка'!N142</f>
        <v>0</v>
      </c>
      <c r="O156" s="11">
        <f>'т.2020 выгрузка'!O142</f>
        <v>0</v>
      </c>
      <c r="Q156" s="48">
        <f t="shared" si="33"/>
        <v>0</v>
      </c>
      <c r="R156" s="48">
        <f t="shared" si="30"/>
        <v>0</v>
      </c>
      <c r="S156" s="48">
        <f t="shared" si="34"/>
        <v>0</v>
      </c>
      <c r="T156" s="48">
        <f t="shared" si="35"/>
        <v>0</v>
      </c>
      <c r="U156" s="48">
        <f t="shared" si="36"/>
        <v>0</v>
      </c>
      <c r="V156" s="48">
        <f t="shared" si="37"/>
        <v>0</v>
      </c>
      <c r="W156" s="48">
        <f t="shared" si="38"/>
        <v>0</v>
      </c>
      <c r="X156" s="48">
        <f t="shared" si="39"/>
        <v>0</v>
      </c>
    </row>
    <row r="157" spans="1:24">
      <c r="A157" s="10" t="s">
        <v>419</v>
      </c>
      <c r="B157" s="10" t="s">
        <v>420</v>
      </c>
      <c r="C157" s="10" t="s">
        <v>421</v>
      </c>
      <c r="D157" s="11">
        <f>'т.2020 выгрузка'!D143</f>
        <v>0</v>
      </c>
      <c r="E157" s="11">
        <f>'т.2020 выгрузка'!E143</f>
        <v>0</v>
      </c>
      <c r="F157" s="11">
        <f>'т.2020 выгрузка'!F143</f>
        <v>0</v>
      </c>
      <c r="G157" s="11">
        <f>'т.2020 выгрузка'!G143</f>
        <v>0</v>
      </c>
      <c r="H157" s="11">
        <f>'т.2020 выгрузка'!H143</f>
        <v>0</v>
      </c>
      <c r="I157" s="11">
        <f>'т.2020 выгрузка'!I143</f>
        <v>0</v>
      </c>
      <c r="J157" s="11">
        <f>'т.2020 выгрузка'!J143</f>
        <v>0</v>
      </c>
      <c r="K157" s="11">
        <f>'т.2020 выгрузка'!K143</f>
        <v>0</v>
      </c>
      <c r="L157" s="11">
        <f>'т.2020 выгрузка'!L143</f>
        <v>0</v>
      </c>
      <c r="M157" s="11">
        <f>'т.2020 выгрузка'!M143</f>
        <v>0</v>
      </c>
      <c r="N157" s="11">
        <f>'т.2020 выгрузка'!N143</f>
        <v>0</v>
      </c>
      <c r="O157" s="11">
        <f>'т.2020 выгрузка'!O143</f>
        <v>0</v>
      </c>
      <c r="Q157" s="48">
        <f t="shared" si="33"/>
        <v>0</v>
      </c>
      <c r="R157" s="48">
        <f t="shared" si="30"/>
        <v>0</v>
      </c>
      <c r="S157" s="48">
        <f t="shared" si="34"/>
        <v>0</v>
      </c>
      <c r="T157" s="48">
        <f t="shared" si="35"/>
        <v>0</v>
      </c>
      <c r="U157" s="48">
        <f t="shared" si="36"/>
        <v>0</v>
      </c>
      <c r="V157" s="48">
        <f t="shared" si="37"/>
        <v>0</v>
      </c>
      <c r="W157" s="48">
        <f t="shared" si="38"/>
        <v>0</v>
      </c>
      <c r="X157" s="48">
        <f t="shared" si="39"/>
        <v>0</v>
      </c>
    </row>
    <row r="158" spans="1:24" ht="26.4">
      <c r="A158" s="10" t="s">
        <v>422</v>
      </c>
      <c r="B158" s="10" t="s">
        <v>423</v>
      </c>
      <c r="C158" s="10" t="s">
        <v>424</v>
      </c>
      <c r="D158" s="11">
        <f>'т.2020 выгрузка'!D144</f>
        <v>0</v>
      </c>
      <c r="E158" s="11">
        <f>'т.2020 выгрузка'!E144</f>
        <v>0</v>
      </c>
      <c r="F158" s="11">
        <f>'т.2020 выгрузка'!F144</f>
        <v>0</v>
      </c>
      <c r="G158" s="11">
        <f>'т.2020 выгрузка'!G144</f>
        <v>0</v>
      </c>
      <c r="H158" s="11">
        <f>'т.2020 выгрузка'!H144</f>
        <v>0</v>
      </c>
      <c r="I158" s="11">
        <f>'т.2020 выгрузка'!I144</f>
        <v>0</v>
      </c>
      <c r="J158" s="11">
        <f>'т.2020 выгрузка'!J144</f>
        <v>0</v>
      </c>
      <c r="K158" s="11">
        <f>'т.2020 выгрузка'!K144</f>
        <v>0</v>
      </c>
      <c r="L158" s="11">
        <f>'т.2020 выгрузка'!L144</f>
        <v>0</v>
      </c>
      <c r="M158" s="11">
        <f>'т.2020 выгрузка'!M144</f>
        <v>0</v>
      </c>
      <c r="N158" s="11">
        <f>'т.2020 выгрузка'!N144</f>
        <v>0</v>
      </c>
      <c r="O158" s="11">
        <f>'т.2020 выгрузка'!O144</f>
        <v>0</v>
      </c>
      <c r="Q158" s="48">
        <f t="shared" si="33"/>
        <v>0</v>
      </c>
      <c r="R158" s="48">
        <f t="shared" si="30"/>
        <v>0</v>
      </c>
      <c r="S158" s="48">
        <f t="shared" si="34"/>
        <v>0</v>
      </c>
      <c r="T158" s="48">
        <f t="shared" si="35"/>
        <v>0</v>
      </c>
      <c r="U158" s="48">
        <f t="shared" si="36"/>
        <v>0</v>
      </c>
      <c r="V158" s="48">
        <f t="shared" si="37"/>
        <v>0</v>
      </c>
      <c r="W158" s="48">
        <f t="shared" si="38"/>
        <v>0</v>
      </c>
      <c r="X158" s="48">
        <f t="shared" si="39"/>
        <v>0</v>
      </c>
    </row>
    <row r="159" spans="1:24">
      <c r="A159" s="10" t="s">
        <v>425</v>
      </c>
      <c r="B159" s="10" t="s">
        <v>426</v>
      </c>
      <c r="C159" s="10" t="s">
        <v>427</v>
      </c>
      <c r="D159" s="11">
        <f>'т.2020 выгрузка'!D145</f>
        <v>0</v>
      </c>
      <c r="E159" s="11">
        <f>'т.2020 выгрузка'!E145</f>
        <v>0</v>
      </c>
      <c r="F159" s="11">
        <f>'т.2020 выгрузка'!F145</f>
        <v>0</v>
      </c>
      <c r="G159" s="11">
        <f>'т.2020 выгрузка'!G145</f>
        <v>0</v>
      </c>
      <c r="H159" s="11">
        <f>'т.2020 выгрузка'!H145</f>
        <v>0</v>
      </c>
      <c r="I159" s="11">
        <f>'т.2020 выгрузка'!I145</f>
        <v>0</v>
      </c>
      <c r="J159" s="11">
        <f>'т.2020 выгрузка'!J145</f>
        <v>0</v>
      </c>
      <c r="K159" s="11">
        <f>'т.2020 выгрузка'!K145</f>
        <v>0</v>
      </c>
      <c r="L159" s="11">
        <f>'т.2020 выгрузка'!L145</f>
        <v>0</v>
      </c>
      <c r="M159" s="11">
        <f>'т.2020 выгрузка'!M145</f>
        <v>0</v>
      </c>
      <c r="N159" s="11">
        <f>'т.2020 выгрузка'!N145</f>
        <v>0</v>
      </c>
      <c r="O159" s="11">
        <f>'т.2020 выгрузка'!O145</f>
        <v>0</v>
      </c>
      <c r="Q159" s="48">
        <f t="shared" si="33"/>
        <v>0</v>
      </c>
      <c r="R159" s="48">
        <f t="shared" si="30"/>
        <v>0</v>
      </c>
      <c r="S159" s="48">
        <f t="shared" si="34"/>
        <v>0</v>
      </c>
      <c r="T159" s="48">
        <f t="shared" si="35"/>
        <v>0</v>
      </c>
      <c r="U159" s="48">
        <f t="shared" si="36"/>
        <v>0</v>
      </c>
      <c r="V159" s="48">
        <f t="shared" si="37"/>
        <v>0</v>
      </c>
      <c r="W159" s="48">
        <f t="shared" si="38"/>
        <v>0</v>
      </c>
      <c r="X159" s="48">
        <f t="shared" si="39"/>
        <v>0</v>
      </c>
    </row>
    <row r="160" spans="1:24">
      <c r="A160" s="10" t="s">
        <v>428</v>
      </c>
      <c r="B160" s="10" t="s">
        <v>429</v>
      </c>
      <c r="C160" s="10" t="s">
        <v>430</v>
      </c>
      <c r="D160" s="11">
        <f>'т.2020 выгрузка'!D146</f>
        <v>0</v>
      </c>
      <c r="E160" s="11">
        <f>'т.2020 выгрузка'!E146</f>
        <v>0</v>
      </c>
      <c r="F160" s="11">
        <f>'т.2020 выгрузка'!F146</f>
        <v>0</v>
      </c>
      <c r="G160" s="11">
        <f>'т.2020 выгрузка'!G146</f>
        <v>0</v>
      </c>
      <c r="H160" s="11">
        <f>'т.2020 выгрузка'!H146</f>
        <v>0</v>
      </c>
      <c r="I160" s="11">
        <f>'т.2020 выгрузка'!I146</f>
        <v>0</v>
      </c>
      <c r="J160" s="11">
        <f>'т.2020 выгрузка'!J146</f>
        <v>0</v>
      </c>
      <c r="K160" s="11">
        <f>'т.2020 выгрузка'!K146</f>
        <v>0</v>
      </c>
      <c r="L160" s="11">
        <f>'т.2020 выгрузка'!L146</f>
        <v>0</v>
      </c>
      <c r="M160" s="11">
        <f>'т.2020 выгрузка'!M146</f>
        <v>0</v>
      </c>
      <c r="N160" s="11">
        <f>'т.2020 выгрузка'!N146</f>
        <v>0</v>
      </c>
      <c r="O160" s="11">
        <f>'т.2020 выгрузка'!O146</f>
        <v>0</v>
      </c>
      <c r="Q160" s="48">
        <f t="shared" si="33"/>
        <v>0</v>
      </c>
      <c r="R160" s="48">
        <f t="shared" si="30"/>
        <v>0</v>
      </c>
      <c r="S160" s="48">
        <f t="shared" si="34"/>
        <v>0</v>
      </c>
      <c r="T160" s="48">
        <f t="shared" si="35"/>
        <v>0</v>
      </c>
      <c r="U160" s="48">
        <f t="shared" si="36"/>
        <v>0</v>
      </c>
      <c r="V160" s="48">
        <f t="shared" si="37"/>
        <v>0</v>
      </c>
      <c r="W160" s="48">
        <f t="shared" si="38"/>
        <v>0</v>
      </c>
      <c r="X160" s="48">
        <f t="shared" si="39"/>
        <v>0</v>
      </c>
    </row>
    <row r="161" spans="1:24">
      <c r="A161" s="10" t="s">
        <v>431</v>
      </c>
      <c r="B161" s="10" t="s">
        <v>432</v>
      </c>
      <c r="C161" s="10" t="s">
        <v>433</v>
      </c>
      <c r="D161" s="11">
        <f>'т.2020 выгрузка'!D147</f>
        <v>0</v>
      </c>
      <c r="E161" s="11">
        <f>'т.2020 выгрузка'!E147</f>
        <v>0</v>
      </c>
      <c r="F161" s="11">
        <f>'т.2020 выгрузка'!F147</f>
        <v>0</v>
      </c>
      <c r="G161" s="11">
        <f>'т.2020 выгрузка'!G147</f>
        <v>0</v>
      </c>
      <c r="H161" s="11">
        <f>'т.2020 выгрузка'!H147</f>
        <v>0</v>
      </c>
      <c r="I161" s="11">
        <f>'т.2020 выгрузка'!I147</f>
        <v>0</v>
      </c>
      <c r="J161" s="11">
        <f>'т.2020 выгрузка'!J147</f>
        <v>0</v>
      </c>
      <c r="K161" s="11">
        <f>'т.2020 выгрузка'!K147</f>
        <v>0</v>
      </c>
      <c r="L161" s="11">
        <f>'т.2020 выгрузка'!L147</f>
        <v>0</v>
      </c>
      <c r="M161" s="11">
        <f>'т.2020 выгрузка'!M147</f>
        <v>0</v>
      </c>
      <c r="N161" s="11">
        <f>'т.2020 выгрузка'!N147</f>
        <v>0</v>
      </c>
      <c r="O161" s="11">
        <f>'т.2020 выгрузка'!O147</f>
        <v>0</v>
      </c>
      <c r="Q161" s="48">
        <f t="shared" si="33"/>
        <v>0</v>
      </c>
      <c r="R161" s="48">
        <f t="shared" si="30"/>
        <v>0</v>
      </c>
      <c r="S161" s="48">
        <f t="shared" si="34"/>
        <v>0</v>
      </c>
      <c r="T161" s="48">
        <f t="shared" si="35"/>
        <v>0</v>
      </c>
      <c r="U161" s="48">
        <f t="shared" si="36"/>
        <v>0</v>
      </c>
      <c r="V161" s="48">
        <f t="shared" si="37"/>
        <v>0</v>
      </c>
      <c r="W161" s="48">
        <f t="shared" si="38"/>
        <v>0</v>
      </c>
      <c r="X161" s="48">
        <f t="shared" si="39"/>
        <v>0</v>
      </c>
    </row>
    <row r="162" spans="1:24">
      <c r="A162" s="22" t="s">
        <v>805</v>
      </c>
      <c r="B162" s="23"/>
      <c r="C162" s="23"/>
      <c r="D162" s="24">
        <f>D152-D153-D154-D155-D156-D157-D158-D159-D160-D161</f>
        <v>0</v>
      </c>
      <c r="E162" s="24">
        <f t="shared" ref="E162:O162" si="42">E152-E153-E154-E155-E156-E157-E158-E159-E160-E161</f>
        <v>0</v>
      </c>
      <c r="F162" s="24">
        <f t="shared" si="42"/>
        <v>0</v>
      </c>
      <c r="G162" s="24">
        <f t="shared" si="42"/>
        <v>0</v>
      </c>
      <c r="H162" s="24">
        <f t="shared" si="42"/>
        <v>0</v>
      </c>
      <c r="I162" s="24">
        <f t="shared" si="42"/>
        <v>0</v>
      </c>
      <c r="J162" s="24">
        <f t="shared" si="42"/>
        <v>0</v>
      </c>
      <c r="K162" s="24">
        <f t="shared" si="42"/>
        <v>0</v>
      </c>
      <c r="L162" s="24">
        <f t="shared" si="42"/>
        <v>0</v>
      </c>
      <c r="M162" s="24">
        <f t="shared" si="42"/>
        <v>0</v>
      </c>
      <c r="N162" s="24">
        <f t="shared" si="42"/>
        <v>0</v>
      </c>
      <c r="O162" s="24">
        <f t="shared" si="42"/>
        <v>0</v>
      </c>
      <c r="Q162" s="75">
        <f t="shared" si="33"/>
        <v>0</v>
      </c>
      <c r="R162" s="75">
        <f t="shared" si="30"/>
        <v>0</v>
      </c>
      <c r="S162" s="75">
        <f t="shared" si="34"/>
        <v>0</v>
      </c>
      <c r="T162" s="75">
        <f t="shared" si="35"/>
        <v>0</v>
      </c>
      <c r="U162" s="75">
        <f t="shared" si="36"/>
        <v>0</v>
      </c>
      <c r="V162" s="75">
        <f t="shared" si="37"/>
        <v>0</v>
      </c>
      <c r="W162" s="75">
        <f t="shared" si="38"/>
        <v>0</v>
      </c>
      <c r="X162" s="75">
        <f t="shared" si="39"/>
        <v>0</v>
      </c>
    </row>
    <row r="163" spans="1:24">
      <c r="A163" s="10" t="s">
        <v>434</v>
      </c>
      <c r="B163" s="10" t="s">
        <v>435</v>
      </c>
      <c r="C163" s="10" t="s">
        <v>436</v>
      </c>
      <c r="D163" s="11">
        <f>'т.2020 выгрузка'!D148</f>
        <v>0</v>
      </c>
      <c r="E163" s="11">
        <f>'т.2020 выгрузка'!E148</f>
        <v>0</v>
      </c>
      <c r="F163" s="11">
        <f>'т.2020 выгрузка'!F148</f>
        <v>0</v>
      </c>
      <c r="G163" s="11">
        <f>'т.2020 выгрузка'!G148</f>
        <v>0</v>
      </c>
      <c r="H163" s="11">
        <f>'т.2020 выгрузка'!H148</f>
        <v>0</v>
      </c>
      <c r="I163" s="11">
        <f>'т.2020 выгрузка'!I148</f>
        <v>0</v>
      </c>
      <c r="J163" s="11">
        <f>'т.2020 выгрузка'!J148</f>
        <v>0</v>
      </c>
      <c r="K163" s="11">
        <f>'т.2020 выгрузка'!K148</f>
        <v>0</v>
      </c>
      <c r="L163" s="11">
        <f>'т.2020 выгрузка'!L148</f>
        <v>0</v>
      </c>
      <c r="M163" s="11">
        <f>'т.2020 выгрузка'!M148</f>
        <v>0</v>
      </c>
      <c r="N163" s="11">
        <f>'т.2020 выгрузка'!N148</f>
        <v>0</v>
      </c>
      <c r="O163" s="11">
        <f>'т.2020 выгрузка'!O148</f>
        <v>0</v>
      </c>
      <c r="Q163" s="48">
        <f t="shared" si="33"/>
        <v>0</v>
      </c>
      <c r="R163" s="48">
        <f t="shared" si="30"/>
        <v>0</v>
      </c>
      <c r="S163" s="48">
        <f t="shared" si="34"/>
        <v>0</v>
      </c>
      <c r="T163" s="48">
        <f t="shared" si="35"/>
        <v>0</v>
      </c>
      <c r="U163" s="48">
        <f t="shared" si="36"/>
        <v>0</v>
      </c>
      <c r="V163" s="48">
        <f t="shared" si="37"/>
        <v>0</v>
      </c>
      <c r="W163" s="48">
        <f t="shared" si="38"/>
        <v>0</v>
      </c>
      <c r="X163" s="48">
        <f t="shared" si="39"/>
        <v>0</v>
      </c>
    </row>
    <row r="164" spans="1:24" ht="26.4">
      <c r="A164" s="10" t="s">
        <v>437</v>
      </c>
      <c r="B164" s="10" t="s">
        <v>438</v>
      </c>
      <c r="C164" s="10" t="s">
        <v>439</v>
      </c>
      <c r="D164" s="11">
        <f>'т.2020 выгрузка'!D149</f>
        <v>0</v>
      </c>
      <c r="E164" s="11">
        <f>'т.2020 выгрузка'!E149</f>
        <v>0</v>
      </c>
      <c r="F164" s="11">
        <f>'т.2020 выгрузка'!F149</f>
        <v>0</v>
      </c>
      <c r="G164" s="11">
        <f>'т.2020 выгрузка'!G149</f>
        <v>0</v>
      </c>
      <c r="H164" s="11">
        <f>'т.2020 выгрузка'!H149</f>
        <v>0</v>
      </c>
      <c r="I164" s="11">
        <f>'т.2020 выгрузка'!I149</f>
        <v>0</v>
      </c>
      <c r="J164" s="11">
        <f>'т.2020 выгрузка'!J149</f>
        <v>0</v>
      </c>
      <c r="K164" s="11">
        <f>'т.2020 выгрузка'!K149</f>
        <v>0</v>
      </c>
      <c r="L164" s="11">
        <f>'т.2020 выгрузка'!L149</f>
        <v>0</v>
      </c>
      <c r="M164" s="11">
        <f>'т.2020 выгрузка'!M149</f>
        <v>0</v>
      </c>
      <c r="N164" s="11">
        <f>'т.2020 выгрузка'!N149</f>
        <v>0</v>
      </c>
      <c r="O164" s="11">
        <f>'т.2020 выгрузка'!O149</f>
        <v>0</v>
      </c>
      <c r="Q164" s="48">
        <f t="shared" si="33"/>
        <v>0</v>
      </c>
      <c r="R164" s="48">
        <f t="shared" si="30"/>
        <v>0</v>
      </c>
      <c r="S164" s="48">
        <f t="shared" si="34"/>
        <v>0</v>
      </c>
      <c r="T164" s="48">
        <f t="shared" si="35"/>
        <v>0</v>
      </c>
      <c r="U164" s="48">
        <f t="shared" si="36"/>
        <v>0</v>
      </c>
      <c r="V164" s="48">
        <f t="shared" si="37"/>
        <v>0</v>
      </c>
      <c r="W164" s="48">
        <f t="shared" si="38"/>
        <v>0</v>
      </c>
      <c r="X164" s="48">
        <f t="shared" si="39"/>
        <v>0</v>
      </c>
    </row>
    <row r="165" spans="1:24" ht="26.4">
      <c r="A165" s="10" t="s">
        <v>440</v>
      </c>
      <c r="B165" s="10" t="s">
        <v>441</v>
      </c>
      <c r="C165" s="10" t="s">
        <v>442</v>
      </c>
      <c r="D165" s="11">
        <f>'т.2020 выгрузка'!D150</f>
        <v>0</v>
      </c>
      <c r="E165" s="11">
        <f>'т.2020 выгрузка'!E150</f>
        <v>0</v>
      </c>
      <c r="F165" s="11">
        <f>'т.2020 выгрузка'!F150</f>
        <v>0</v>
      </c>
      <c r="G165" s="11">
        <f>'т.2020 выгрузка'!G150</f>
        <v>0</v>
      </c>
      <c r="H165" s="11">
        <f>'т.2020 выгрузка'!H150</f>
        <v>0</v>
      </c>
      <c r="I165" s="11">
        <f>'т.2020 выгрузка'!I150</f>
        <v>0</v>
      </c>
      <c r="J165" s="11">
        <f>'т.2020 выгрузка'!J150</f>
        <v>0</v>
      </c>
      <c r="K165" s="11">
        <f>'т.2020 выгрузка'!K150</f>
        <v>0</v>
      </c>
      <c r="L165" s="11">
        <f>'т.2020 выгрузка'!L150</f>
        <v>0</v>
      </c>
      <c r="M165" s="11">
        <f>'т.2020 выгрузка'!M150</f>
        <v>0</v>
      </c>
      <c r="N165" s="11">
        <f>'т.2020 выгрузка'!N150</f>
        <v>0</v>
      </c>
      <c r="O165" s="11">
        <f>'т.2020 выгрузка'!O150</f>
        <v>0</v>
      </c>
      <c r="Q165" s="48">
        <f t="shared" si="33"/>
        <v>0</v>
      </c>
      <c r="R165" s="48">
        <f t="shared" si="30"/>
        <v>0</v>
      </c>
      <c r="S165" s="48">
        <f t="shared" si="34"/>
        <v>0</v>
      </c>
      <c r="T165" s="48">
        <f t="shared" si="35"/>
        <v>0</v>
      </c>
      <c r="U165" s="48">
        <f t="shared" si="36"/>
        <v>0</v>
      </c>
      <c r="V165" s="48">
        <f t="shared" si="37"/>
        <v>0</v>
      </c>
      <c r="W165" s="48">
        <f t="shared" si="38"/>
        <v>0</v>
      </c>
      <c r="X165" s="48">
        <f t="shared" si="39"/>
        <v>0</v>
      </c>
    </row>
    <row r="166" spans="1:24">
      <c r="A166" s="10" t="s">
        <v>443</v>
      </c>
      <c r="B166" s="10" t="s">
        <v>444</v>
      </c>
      <c r="C166" s="10" t="s">
        <v>445</v>
      </c>
      <c r="D166" s="11">
        <f>'т.2020 выгрузка'!D151</f>
        <v>0</v>
      </c>
      <c r="E166" s="11">
        <f>'т.2020 выгрузка'!E151</f>
        <v>0</v>
      </c>
      <c r="F166" s="11">
        <f>'т.2020 выгрузка'!F151</f>
        <v>0</v>
      </c>
      <c r="G166" s="11">
        <f>'т.2020 выгрузка'!G151</f>
        <v>0</v>
      </c>
      <c r="H166" s="11">
        <f>'т.2020 выгрузка'!H151</f>
        <v>0</v>
      </c>
      <c r="I166" s="11">
        <f>'т.2020 выгрузка'!I151</f>
        <v>0</v>
      </c>
      <c r="J166" s="11">
        <f>'т.2020 выгрузка'!J151</f>
        <v>0</v>
      </c>
      <c r="K166" s="11">
        <f>'т.2020 выгрузка'!K151</f>
        <v>0</v>
      </c>
      <c r="L166" s="11">
        <f>'т.2020 выгрузка'!L151</f>
        <v>0</v>
      </c>
      <c r="M166" s="11">
        <f>'т.2020 выгрузка'!M151</f>
        <v>0</v>
      </c>
      <c r="N166" s="11">
        <f>'т.2020 выгрузка'!N151</f>
        <v>0</v>
      </c>
      <c r="O166" s="11">
        <f>'т.2020 выгрузка'!O151</f>
        <v>0</v>
      </c>
      <c r="Q166" s="48">
        <f t="shared" si="33"/>
        <v>0</v>
      </c>
      <c r="R166" s="48">
        <f t="shared" si="30"/>
        <v>0</v>
      </c>
      <c r="S166" s="48">
        <f t="shared" si="34"/>
        <v>0</v>
      </c>
      <c r="T166" s="48">
        <f t="shared" si="35"/>
        <v>0</v>
      </c>
      <c r="U166" s="48">
        <f t="shared" si="36"/>
        <v>0</v>
      </c>
      <c r="V166" s="48">
        <f t="shared" si="37"/>
        <v>0</v>
      </c>
      <c r="W166" s="48">
        <f t="shared" si="38"/>
        <v>0</v>
      </c>
      <c r="X166" s="48">
        <f t="shared" si="39"/>
        <v>0</v>
      </c>
    </row>
    <row r="167" spans="1:24" ht="26.4">
      <c r="A167" s="10" t="s">
        <v>446</v>
      </c>
      <c r="B167" s="10" t="s">
        <v>447</v>
      </c>
      <c r="C167" s="10" t="s">
        <v>448</v>
      </c>
      <c r="D167" s="11">
        <f>'т.2020 выгрузка'!D152</f>
        <v>0</v>
      </c>
      <c r="E167" s="11">
        <f>'т.2020 выгрузка'!E152</f>
        <v>0</v>
      </c>
      <c r="F167" s="11">
        <f>'т.2020 выгрузка'!F152</f>
        <v>0</v>
      </c>
      <c r="G167" s="11">
        <f>'т.2020 выгрузка'!G152</f>
        <v>0</v>
      </c>
      <c r="H167" s="11">
        <f>'т.2020 выгрузка'!H152</f>
        <v>0</v>
      </c>
      <c r="I167" s="11">
        <f>'т.2020 выгрузка'!I152</f>
        <v>0</v>
      </c>
      <c r="J167" s="11">
        <f>'т.2020 выгрузка'!J152</f>
        <v>0</v>
      </c>
      <c r="K167" s="11">
        <f>'т.2020 выгрузка'!K152</f>
        <v>0</v>
      </c>
      <c r="L167" s="11">
        <f>'т.2020 выгрузка'!L152</f>
        <v>0</v>
      </c>
      <c r="M167" s="11">
        <f>'т.2020 выгрузка'!M152</f>
        <v>0</v>
      </c>
      <c r="N167" s="11">
        <f>'т.2020 выгрузка'!N152</f>
        <v>0</v>
      </c>
      <c r="O167" s="11">
        <f>'т.2020 выгрузка'!O152</f>
        <v>0</v>
      </c>
      <c r="Q167" s="48">
        <f t="shared" si="33"/>
        <v>0</v>
      </c>
      <c r="R167" s="48">
        <f t="shared" si="30"/>
        <v>0</v>
      </c>
      <c r="S167" s="48">
        <f t="shared" si="34"/>
        <v>0</v>
      </c>
      <c r="T167" s="48">
        <f t="shared" si="35"/>
        <v>0</v>
      </c>
      <c r="U167" s="48">
        <f t="shared" si="36"/>
        <v>0</v>
      </c>
      <c r="V167" s="48">
        <f t="shared" si="37"/>
        <v>0</v>
      </c>
      <c r="W167" s="48">
        <f t="shared" si="38"/>
        <v>0</v>
      </c>
      <c r="X167" s="48">
        <f t="shared" si="39"/>
        <v>0</v>
      </c>
    </row>
    <row r="168" spans="1:24" ht="39.6">
      <c r="A168" s="10" t="s">
        <v>449</v>
      </c>
      <c r="B168" s="10" t="s">
        <v>450</v>
      </c>
      <c r="C168" s="10" t="s">
        <v>451</v>
      </c>
      <c r="D168" s="11">
        <f>'т.2020 выгрузка'!D153</f>
        <v>0</v>
      </c>
      <c r="E168" s="11">
        <f>'т.2020 выгрузка'!E153</f>
        <v>0</v>
      </c>
      <c r="F168" s="11">
        <f>'т.2020 выгрузка'!F153</f>
        <v>0</v>
      </c>
      <c r="G168" s="11">
        <f>'т.2020 выгрузка'!G153</f>
        <v>0</v>
      </c>
      <c r="H168" s="11">
        <f>'т.2020 выгрузка'!H153</f>
        <v>0</v>
      </c>
      <c r="I168" s="11">
        <f>'т.2020 выгрузка'!I153</f>
        <v>0</v>
      </c>
      <c r="J168" s="11">
        <f>'т.2020 выгрузка'!J153</f>
        <v>0</v>
      </c>
      <c r="K168" s="11">
        <f>'т.2020 выгрузка'!K153</f>
        <v>0</v>
      </c>
      <c r="L168" s="11">
        <f>'т.2020 выгрузка'!L153</f>
        <v>0</v>
      </c>
      <c r="M168" s="11">
        <f>'т.2020 выгрузка'!M153</f>
        <v>0</v>
      </c>
      <c r="N168" s="11">
        <f>'т.2020 выгрузка'!N153</f>
        <v>0</v>
      </c>
      <c r="O168" s="11">
        <f>'т.2020 выгрузка'!O153</f>
        <v>0</v>
      </c>
      <c r="Q168" s="48">
        <f t="shared" si="33"/>
        <v>0</v>
      </c>
      <c r="R168" s="48">
        <f t="shared" si="30"/>
        <v>0</v>
      </c>
      <c r="S168" s="48">
        <f t="shared" si="34"/>
        <v>0</v>
      </c>
      <c r="T168" s="48">
        <f t="shared" si="35"/>
        <v>0</v>
      </c>
      <c r="U168" s="48">
        <f t="shared" si="36"/>
        <v>0</v>
      </c>
      <c r="V168" s="48">
        <f t="shared" si="37"/>
        <v>0</v>
      </c>
      <c r="W168" s="48">
        <f t="shared" si="38"/>
        <v>0</v>
      </c>
      <c r="X168" s="48">
        <f t="shared" si="39"/>
        <v>0</v>
      </c>
    </row>
    <row r="169" spans="1:24">
      <c r="A169" s="10" t="s">
        <v>452</v>
      </c>
      <c r="B169" s="10" t="s">
        <v>453</v>
      </c>
      <c r="C169" s="10" t="s">
        <v>454</v>
      </c>
      <c r="D169" s="11">
        <f>'т.2020 выгрузка'!D154</f>
        <v>0</v>
      </c>
      <c r="E169" s="11">
        <f>'т.2020 выгрузка'!E154</f>
        <v>0</v>
      </c>
      <c r="F169" s="11">
        <f>'т.2020 выгрузка'!F154</f>
        <v>0</v>
      </c>
      <c r="G169" s="11">
        <f>'т.2020 выгрузка'!G154</f>
        <v>0</v>
      </c>
      <c r="H169" s="11">
        <f>'т.2020 выгрузка'!H154</f>
        <v>0</v>
      </c>
      <c r="I169" s="11">
        <f>'т.2020 выгрузка'!I154</f>
        <v>0</v>
      </c>
      <c r="J169" s="11">
        <f>'т.2020 выгрузка'!J154</f>
        <v>0</v>
      </c>
      <c r="K169" s="11">
        <f>'т.2020 выгрузка'!K154</f>
        <v>0</v>
      </c>
      <c r="L169" s="11">
        <f>'т.2020 выгрузка'!L154</f>
        <v>0</v>
      </c>
      <c r="M169" s="11">
        <f>'т.2020 выгрузка'!M154</f>
        <v>0</v>
      </c>
      <c r="N169" s="11">
        <f>'т.2020 выгрузка'!N154</f>
        <v>0</v>
      </c>
      <c r="O169" s="11">
        <f>'т.2020 выгрузка'!O154</f>
        <v>0</v>
      </c>
      <c r="Q169" s="48">
        <f t="shared" si="33"/>
        <v>0</v>
      </c>
      <c r="R169" s="48">
        <f t="shared" si="30"/>
        <v>0</v>
      </c>
      <c r="S169" s="48">
        <f t="shared" si="34"/>
        <v>0</v>
      </c>
      <c r="T169" s="48">
        <f t="shared" si="35"/>
        <v>0</v>
      </c>
      <c r="U169" s="48">
        <f t="shared" si="36"/>
        <v>0</v>
      </c>
      <c r="V169" s="48">
        <f t="shared" si="37"/>
        <v>0</v>
      </c>
      <c r="W169" s="48">
        <f t="shared" si="38"/>
        <v>0</v>
      </c>
      <c r="X169" s="48">
        <f t="shared" si="39"/>
        <v>0</v>
      </c>
    </row>
    <row r="170" spans="1:24">
      <c r="A170" s="10" t="s">
        <v>455</v>
      </c>
      <c r="B170" s="10" t="s">
        <v>456</v>
      </c>
      <c r="C170" s="10" t="s">
        <v>457</v>
      </c>
      <c r="D170" s="11">
        <f>'т.2020 выгрузка'!D155</f>
        <v>0</v>
      </c>
      <c r="E170" s="11">
        <f>'т.2020 выгрузка'!E155</f>
        <v>0</v>
      </c>
      <c r="F170" s="11">
        <f>'т.2020 выгрузка'!F155</f>
        <v>0</v>
      </c>
      <c r="G170" s="11">
        <f>'т.2020 выгрузка'!G155</f>
        <v>0</v>
      </c>
      <c r="H170" s="11">
        <f>'т.2020 выгрузка'!H155</f>
        <v>0</v>
      </c>
      <c r="I170" s="11">
        <f>'т.2020 выгрузка'!I155</f>
        <v>0</v>
      </c>
      <c r="J170" s="11">
        <f>'т.2020 выгрузка'!J155</f>
        <v>0</v>
      </c>
      <c r="K170" s="11">
        <f>'т.2020 выгрузка'!K155</f>
        <v>0</v>
      </c>
      <c r="L170" s="11">
        <f>'т.2020 выгрузка'!L155</f>
        <v>0</v>
      </c>
      <c r="M170" s="11">
        <f>'т.2020 выгрузка'!M155</f>
        <v>0</v>
      </c>
      <c r="N170" s="11">
        <f>'т.2020 выгрузка'!N155</f>
        <v>0</v>
      </c>
      <c r="O170" s="11">
        <f>'т.2020 выгрузка'!O155</f>
        <v>0</v>
      </c>
      <c r="Q170" s="48">
        <f t="shared" si="33"/>
        <v>0</v>
      </c>
      <c r="R170" s="48">
        <f t="shared" si="30"/>
        <v>0</v>
      </c>
      <c r="S170" s="48">
        <f t="shared" si="34"/>
        <v>0</v>
      </c>
      <c r="T170" s="48">
        <f t="shared" si="35"/>
        <v>0</v>
      </c>
      <c r="U170" s="48">
        <f t="shared" si="36"/>
        <v>0</v>
      </c>
      <c r="V170" s="48">
        <f t="shared" si="37"/>
        <v>0</v>
      </c>
      <c r="W170" s="48">
        <f t="shared" si="38"/>
        <v>0</v>
      </c>
      <c r="X170" s="48">
        <f t="shared" si="39"/>
        <v>0</v>
      </c>
    </row>
    <row r="171" spans="1:24">
      <c r="A171" s="22" t="s">
        <v>806</v>
      </c>
      <c r="B171" s="23"/>
      <c r="C171" s="23"/>
      <c r="D171" s="24">
        <f>D163-D164-D165-D166-D167-D168-D169</f>
        <v>0</v>
      </c>
      <c r="E171" s="24">
        <f t="shared" ref="E171:O171" si="43">E163-E164-E165-E166-E167-E168-E169</f>
        <v>0</v>
      </c>
      <c r="F171" s="24">
        <f t="shared" si="43"/>
        <v>0</v>
      </c>
      <c r="G171" s="24">
        <f t="shared" si="43"/>
        <v>0</v>
      </c>
      <c r="H171" s="24">
        <f t="shared" si="43"/>
        <v>0</v>
      </c>
      <c r="I171" s="24">
        <f t="shared" si="43"/>
        <v>0</v>
      </c>
      <c r="J171" s="24">
        <f t="shared" si="43"/>
        <v>0</v>
      </c>
      <c r="K171" s="24">
        <f t="shared" si="43"/>
        <v>0</v>
      </c>
      <c r="L171" s="24">
        <f t="shared" si="43"/>
        <v>0</v>
      </c>
      <c r="M171" s="24">
        <f t="shared" si="43"/>
        <v>0</v>
      </c>
      <c r="N171" s="24">
        <f t="shared" si="43"/>
        <v>0</v>
      </c>
      <c r="O171" s="24">
        <f t="shared" si="43"/>
        <v>0</v>
      </c>
      <c r="Q171" s="75">
        <f t="shared" si="33"/>
        <v>0</v>
      </c>
      <c r="R171" s="75">
        <f t="shared" si="30"/>
        <v>0</v>
      </c>
      <c r="S171" s="75">
        <f t="shared" si="34"/>
        <v>0</v>
      </c>
      <c r="T171" s="75">
        <f t="shared" si="35"/>
        <v>0</v>
      </c>
      <c r="U171" s="75">
        <f t="shared" si="36"/>
        <v>0</v>
      </c>
      <c r="V171" s="75">
        <f t="shared" si="37"/>
        <v>0</v>
      </c>
      <c r="W171" s="75">
        <f t="shared" si="38"/>
        <v>0</v>
      </c>
      <c r="X171" s="75">
        <f t="shared" si="39"/>
        <v>0</v>
      </c>
    </row>
    <row r="172" spans="1:24" ht="26.4">
      <c r="A172" s="10" t="s">
        <v>458</v>
      </c>
      <c r="B172" s="10" t="s">
        <v>459</v>
      </c>
      <c r="C172" s="10" t="s">
        <v>460</v>
      </c>
      <c r="D172" s="11">
        <f>'т.2020 выгрузка'!D156</f>
        <v>0</v>
      </c>
      <c r="E172" s="11">
        <f>'т.2020 выгрузка'!E156</f>
        <v>0</v>
      </c>
      <c r="F172" s="11">
        <f>'т.2020 выгрузка'!F156</f>
        <v>0</v>
      </c>
      <c r="G172" s="11">
        <f>'т.2020 выгрузка'!G156</f>
        <v>0</v>
      </c>
      <c r="H172" s="11">
        <f>'т.2020 выгрузка'!H156</f>
        <v>0</v>
      </c>
      <c r="I172" s="11">
        <f>'т.2020 выгрузка'!I156</f>
        <v>0</v>
      </c>
      <c r="J172" s="11">
        <f>'т.2020 выгрузка'!J156</f>
        <v>0</v>
      </c>
      <c r="K172" s="11">
        <f>'т.2020 выгрузка'!K156</f>
        <v>0</v>
      </c>
      <c r="L172" s="11">
        <f>'т.2020 выгрузка'!L156</f>
        <v>0</v>
      </c>
      <c r="M172" s="11">
        <f>'т.2020 выгрузка'!M156</f>
        <v>0</v>
      </c>
      <c r="N172" s="11">
        <f>'т.2020 выгрузка'!N156</f>
        <v>0</v>
      </c>
      <c r="O172" s="11">
        <f>'т.2020 выгрузка'!O156</f>
        <v>0</v>
      </c>
      <c r="Q172" s="48">
        <f t="shared" si="33"/>
        <v>0</v>
      </c>
      <c r="R172" s="48">
        <f t="shared" si="30"/>
        <v>0</v>
      </c>
      <c r="S172" s="48">
        <f t="shared" si="34"/>
        <v>0</v>
      </c>
      <c r="T172" s="48">
        <f t="shared" si="35"/>
        <v>0</v>
      </c>
      <c r="U172" s="48">
        <f t="shared" si="36"/>
        <v>0</v>
      </c>
      <c r="V172" s="48">
        <f t="shared" si="37"/>
        <v>0</v>
      </c>
      <c r="W172" s="48">
        <f t="shared" si="38"/>
        <v>0</v>
      </c>
      <c r="X172" s="48">
        <f t="shared" si="39"/>
        <v>0</v>
      </c>
    </row>
    <row r="173" spans="1:24" ht="26.4">
      <c r="A173" s="10" t="s">
        <v>461</v>
      </c>
      <c r="B173" s="10" t="s">
        <v>462</v>
      </c>
      <c r="C173" s="10" t="s">
        <v>463</v>
      </c>
      <c r="D173" s="11">
        <f>'т.2020 выгрузка'!D157</f>
        <v>0</v>
      </c>
      <c r="E173" s="11">
        <f>'т.2020 выгрузка'!E157</f>
        <v>0</v>
      </c>
      <c r="F173" s="11">
        <f>'т.2020 выгрузка'!F157</f>
        <v>0</v>
      </c>
      <c r="G173" s="11">
        <f>'т.2020 выгрузка'!G157</f>
        <v>0</v>
      </c>
      <c r="H173" s="11">
        <f>'т.2020 выгрузка'!H157</f>
        <v>0</v>
      </c>
      <c r="I173" s="11">
        <f>'т.2020 выгрузка'!I157</f>
        <v>0</v>
      </c>
      <c r="J173" s="11">
        <f>'т.2020 выгрузка'!J157</f>
        <v>0</v>
      </c>
      <c r="K173" s="11">
        <f>'т.2020 выгрузка'!K157</f>
        <v>0</v>
      </c>
      <c r="L173" s="11">
        <f>'т.2020 выгрузка'!L157</f>
        <v>0</v>
      </c>
      <c r="M173" s="11">
        <f>'т.2020 выгрузка'!M157</f>
        <v>0</v>
      </c>
      <c r="N173" s="11">
        <f>'т.2020 выгрузка'!N157</f>
        <v>0</v>
      </c>
      <c r="O173" s="11">
        <f>'т.2020 выгрузка'!O157</f>
        <v>0</v>
      </c>
      <c r="Q173" s="48">
        <f t="shared" si="33"/>
        <v>0</v>
      </c>
      <c r="R173" s="48">
        <f t="shared" si="30"/>
        <v>0</v>
      </c>
      <c r="S173" s="48">
        <f t="shared" si="34"/>
        <v>0</v>
      </c>
      <c r="T173" s="48">
        <f t="shared" si="35"/>
        <v>0</v>
      </c>
      <c r="U173" s="48">
        <f t="shared" si="36"/>
        <v>0</v>
      </c>
      <c r="V173" s="48">
        <f t="shared" si="37"/>
        <v>0</v>
      </c>
      <c r="W173" s="48">
        <f t="shared" si="38"/>
        <v>0</v>
      </c>
      <c r="X173" s="48">
        <f t="shared" si="39"/>
        <v>0</v>
      </c>
    </row>
    <row r="174" spans="1:24">
      <c r="A174" s="10" t="s">
        <v>464</v>
      </c>
      <c r="B174" s="10" t="s">
        <v>465</v>
      </c>
      <c r="C174" s="10" t="s">
        <v>466</v>
      </c>
      <c r="D174" s="11">
        <f>'т.2020 выгрузка'!D158</f>
        <v>0</v>
      </c>
      <c r="E174" s="11">
        <f>'т.2020 выгрузка'!E158</f>
        <v>0</v>
      </c>
      <c r="F174" s="11">
        <f>'т.2020 выгрузка'!F158</f>
        <v>0</v>
      </c>
      <c r="G174" s="11">
        <f>'т.2020 выгрузка'!G158</f>
        <v>0</v>
      </c>
      <c r="H174" s="11">
        <f>'т.2020 выгрузка'!H158</f>
        <v>0</v>
      </c>
      <c r="I174" s="11">
        <f>'т.2020 выгрузка'!I158</f>
        <v>0</v>
      </c>
      <c r="J174" s="11">
        <f>'т.2020 выгрузка'!J158</f>
        <v>0</v>
      </c>
      <c r="K174" s="11">
        <f>'т.2020 выгрузка'!K158</f>
        <v>0</v>
      </c>
      <c r="L174" s="11">
        <f>'т.2020 выгрузка'!L158</f>
        <v>0</v>
      </c>
      <c r="M174" s="11">
        <f>'т.2020 выгрузка'!M158</f>
        <v>0</v>
      </c>
      <c r="N174" s="11">
        <f>'т.2020 выгрузка'!N158</f>
        <v>0</v>
      </c>
      <c r="O174" s="11">
        <f>'т.2020 выгрузка'!O158</f>
        <v>0</v>
      </c>
      <c r="Q174" s="48">
        <f t="shared" si="33"/>
        <v>0</v>
      </c>
      <c r="R174" s="48">
        <f t="shared" si="30"/>
        <v>0</v>
      </c>
      <c r="S174" s="48">
        <f t="shared" si="34"/>
        <v>0</v>
      </c>
      <c r="T174" s="48">
        <f t="shared" si="35"/>
        <v>0</v>
      </c>
      <c r="U174" s="48">
        <f t="shared" si="36"/>
        <v>0</v>
      </c>
      <c r="V174" s="48">
        <f t="shared" si="37"/>
        <v>0</v>
      </c>
      <c r="W174" s="48">
        <f t="shared" si="38"/>
        <v>0</v>
      </c>
      <c r="X174" s="48">
        <f t="shared" si="39"/>
        <v>0</v>
      </c>
    </row>
    <row r="175" spans="1:24">
      <c r="A175" s="10" t="s">
        <v>467</v>
      </c>
      <c r="B175" s="10" t="s">
        <v>468</v>
      </c>
      <c r="C175" s="10" t="s">
        <v>469</v>
      </c>
      <c r="D175" s="11">
        <f>'т.2020 выгрузка'!D159</f>
        <v>0</v>
      </c>
      <c r="E175" s="11">
        <f>'т.2020 выгрузка'!E159</f>
        <v>0</v>
      </c>
      <c r="F175" s="11">
        <f>'т.2020 выгрузка'!F159</f>
        <v>0</v>
      </c>
      <c r="G175" s="11">
        <f>'т.2020 выгрузка'!G159</f>
        <v>0</v>
      </c>
      <c r="H175" s="11">
        <f>'т.2020 выгрузка'!H159</f>
        <v>0</v>
      </c>
      <c r="I175" s="11">
        <f>'т.2020 выгрузка'!I159</f>
        <v>0</v>
      </c>
      <c r="J175" s="11">
        <f>'т.2020 выгрузка'!J159</f>
        <v>0</v>
      </c>
      <c r="K175" s="11">
        <f>'т.2020 выгрузка'!K159</f>
        <v>0</v>
      </c>
      <c r="L175" s="11">
        <f>'т.2020 выгрузка'!L159</f>
        <v>0</v>
      </c>
      <c r="M175" s="11">
        <f>'т.2020 выгрузка'!M159</f>
        <v>0</v>
      </c>
      <c r="N175" s="11">
        <f>'т.2020 выгрузка'!N159</f>
        <v>0</v>
      </c>
      <c r="O175" s="11">
        <f>'т.2020 выгрузка'!O159</f>
        <v>0</v>
      </c>
      <c r="Q175" s="48">
        <f t="shared" si="33"/>
        <v>0</v>
      </c>
      <c r="R175" s="48">
        <f t="shared" si="30"/>
        <v>0</v>
      </c>
      <c r="S175" s="48">
        <f t="shared" si="34"/>
        <v>0</v>
      </c>
      <c r="T175" s="48">
        <f t="shared" si="35"/>
        <v>0</v>
      </c>
      <c r="U175" s="48">
        <f t="shared" si="36"/>
        <v>0</v>
      </c>
      <c r="V175" s="48">
        <f t="shared" si="37"/>
        <v>0</v>
      </c>
      <c r="W175" s="48">
        <f t="shared" si="38"/>
        <v>0</v>
      </c>
      <c r="X175" s="48">
        <f t="shared" si="39"/>
        <v>0</v>
      </c>
    </row>
    <row r="176" spans="1:24" ht="26.4">
      <c r="A176" s="10" t="s">
        <v>470</v>
      </c>
      <c r="B176" s="10" t="s">
        <v>471</v>
      </c>
      <c r="C176" s="10" t="s">
        <v>472</v>
      </c>
      <c r="D176" s="11">
        <f>'т.2020 выгрузка'!D160</f>
        <v>0</v>
      </c>
      <c r="E176" s="11">
        <f>'т.2020 выгрузка'!E160</f>
        <v>0</v>
      </c>
      <c r="F176" s="11">
        <f>'т.2020 выгрузка'!F160</f>
        <v>0</v>
      </c>
      <c r="G176" s="11">
        <f>'т.2020 выгрузка'!G160</f>
        <v>0</v>
      </c>
      <c r="H176" s="11">
        <f>'т.2020 выгрузка'!H160</f>
        <v>0</v>
      </c>
      <c r="I176" s="11">
        <f>'т.2020 выгрузка'!I160</f>
        <v>0</v>
      </c>
      <c r="J176" s="11">
        <f>'т.2020 выгрузка'!J160</f>
        <v>0</v>
      </c>
      <c r="K176" s="11">
        <f>'т.2020 выгрузка'!K160</f>
        <v>0</v>
      </c>
      <c r="L176" s="11">
        <f>'т.2020 выгрузка'!L160</f>
        <v>0</v>
      </c>
      <c r="M176" s="11">
        <f>'т.2020 выгрузка'!M160</f>
        <v>0</v>
      </c>
      <c r="N176" s="11">
        <f>'т.2020 выгрузка'!N160</f>
        <v>0</v>
      </c>
      <c r="O176" s="11">
        <f>'т.2020 выгрузка'!O160</f>
        <v>0</v>
      </c>
      <c r="Q176" s="48">
        <f t="shared" si="33"/>
        <v>0</v>
      </c>
      <c r="R176" s="48">
        <f t="shared" si="30"/>
        <v>0</v>
      </c>
      <c r="S176" s="48">
        <f t="shared" si="34"/>
        <v>0</v>
      </c>
      <c r="T176" s="48">
        <f t="shared" si="35"/>
        <v>0</v>
      </c>
      <c r="U176" s="48">
        <f t="shared" si="36"/>
        <v>0</v>
      </c>
      <c r="V176" s="48">
        <f t="shared" si="37"/>
        <v>0</v>
      </c>
      <c r="W176" s="48">
        <f t="shared" si="38"/>
        <v>0</v>
      </c>
      <c r="X176" s="48">
        <f t="shared" si="39"/>
        <v>0</v>
      </c>
    </row>
    <row r="177" spans="1:24">
      <c r="A177" s="22" t="s">
        <v>808</v>
      </c>
      <c r="B177" s="23"/>
      <c r="C177" s="23"/>
      <c r="D177" s="24">
        <f>D173-D174-D175-D176</f>
        <v>0</v>
      </c>
      <c r="E177" s="24">
        <f t="shared" ref="E177:O177" si="44">E173-E174-E175-E176</f>
        <v>0</v>
      </c>
      <c r="F177" s="24">
        <f t="shared" si="44"/>
        <v>0</v>
      </c>
      <c r="G177" s="24">
        <f t="shared" si="44"/>
        <v>0</v>
      </c>
      <c r="H177" s="24">
        <f t="shared" si="44"/>
        <v>0</v>
      </c>
      <c r="I177" s="24">
        <f t="shared" si="44"/>
        <v>0</v>
      </c>
      <c r="J177" s="24">
        <f t="shared" si="44"/>
        <v>0</v>
      </c>
      <c r="K177" s="24">
        <f t="shared" si="44"/>
        <v>0</v>
      </c>
      <c r="L177" s="24">
        <f t="shared" si="44"/>
        <v>0</v>
      </c>
      <c r="M177" s="24">
        <f t="shared" si="44"/>
        <v>0</v>
      </c>
      <c r="N177" s="24">
        <f t="shared" si="44"/>
        <v>0</v>
      </c>
      <c r="O177" s="24">
        <f t="shared" si="44"/>
        <v>0</v>
      </c>
      <c r="Q177" s="75">
        <f t="shared" si="33"/>
        <v>0</v>
      </c>
      <c r="R177" s="75">
        <f t="shared" si="30"/>
        <v>0</v>
      </c>
      <c r="S177" s="75">
        <f t="shared" si="34"/>
        <v>0</v>
      </c>
      <c r="T177" s="75">
        <f t="shared" si="35"/>
        <v>0</v>
      </c>
      <c r="U177" s="75">
        <f t="shared" si="36"/>
        <v>0</v>
      </c>
      <c r="V177" s="75">
        <f t="shared" si="37"/>
        <v>0</v>
      </c>
      <c r="W177" s="75">
        <f t="shared" si="38"/>
        <v>0</v>
      </c>
      <c r="X177" s="75">
        <f t="shared" si="39"/>
        <v>0</v>
      </c>
    </row>
    <row r="178" spans="1:24">
      <c r="A178" s="19" t="s">
        <v>803</v>
      </c>
      <c r="B178" s="20"/>
      <c r="C178" s="20"/>
      <c r="D178" s="21">
        <f>D132-D133-D134-D136-D142-D151-D152-D163-D172-D173</f>
        <v>0</v>
      </c>
      <c r="E178" s="21">
        <f t="shared" ref="E178:O178" si="45">E132-E133-E134-E136-E142-E151-E152-E163-E172-E173</f>
        <v>0</v>
      </c>
      <c r="F178" s="21">
        <f t="shared" si="45"/>
        <v>0</v>
      </c>
      <c r="G178" s="21">
        <f t="shared" si="45"/>
        <v>0</v>
      </c>
      <c r="H178" s="21">
        <f t="shared" si="45"/>
        <v>0</v>
      </c>
      <c r="I178" s="21">
        <f t="shared" si="45"/>
        <v>0</v>
      </c>
      <c r="J178" s="21">
        <f t="shared" si="45"/>
        <v>0</v>
      </c>
      <c r="K178" s="21">
        <f t="shared" si="45"/>
        <v>0</v>
      </c>
      <c r="L178" s="21">
        <f t="shared" si="45"/>
        <v>0</v>
      </c>
      <c r="M178" s="21">
        <f t="shared" si="45"/>
        <v>0</v>
      </c>
      <c r="N178" s="21">
        <f t="shared" si="45"/>
        <v>0</v>
      </c>
      <c r="O178" s="21">
        <f t="shared" si="45"/>
        <v>0</v>
      </c>
      <c r="Q178" s="76">
        <f t="shared" si="33"/>
        <v>0</v>
      </c>
      <c r="R178" s="76">
        <f t="shared" si="30"/>
        <v>0</v>
      </c>
      <c r="S178" s="76">
        <f t="shared" si="34"/>
        <v>0</v>
      </c>
      <c r="T178" s="76">
        <f t="shared" si="35"/>
        <v>0</v>
      </c>
      <c r="U178" s="76">
        <f t="shared" si="36"/>
        <v>0</v>
      </c>
      <c r="V178" s="76">
        <f t="shared" si="37"/>
        <v>0</v>
      </c>
      <c r="W178" s="76">
        <f t="shared" si="38"/>
        <v>0</v>
      </c>
      <c r="X178" s="76">
        <f t="shared" si="39"/>
        <v>0</v>
      </c>
    </row>
    <row r="179" spans="1:24">
      <c r="A179" s="10" t="s">
        <v>473</v>
      </c>
      <c r="B179" s="10" t="s">
        <v>474</v>
      </c>
      <c r="C179" s="10" t="s">
        <v>475</v>
      </c>
      <c r="D179" s="11">
        <f>'т.2020 выгрузка'!D161</f>
        <v>0</v>
      </c>
      <c r="E179" s="11">
        <f>'т.2020 выгрузка'!E161</f>
        <v>0</v>
      </c>
      <c r="F179" s="11">
        <f>'т.2020 выгрузка'!F161</f>
        <v>0</v>
      </c>
      <c r="G179" s="11">
        <f>'т.2020 выгрузка'!G161</f>
        <v>0</v>
      </c>
      <c r="H179" s="11">
        <f>'т.2020 выгрузка'!H161</f>
        <v>0</v>
      </c>
      <c r="I179" s="11">
        <f>'т.2020 выгрузка'!I161</f>
        <v>0</v>
      </c>
      <c r="J179" s="11">
        <f>'т.2020 выгрузка'!J161</f>
        <v>0</v>
      </c>
      <c r="K179" s="11">
        <f>'т.2020 выгрузка'!K161</f>
        <v>0</v>
      </c>
      <c r="L179" s="11">
        <f>'т.2020 выгрузка'!L161</f>
        <v>0</v>
      </c>
      <c r="M179" s="11">
        <f>'т.2020 выгрузка'!M161</f>
        <v>0</v>
      </c>
      <c r="N179" s="11">
        <f>'т.2020 выгрузка'!N161</f>
        <v>0</v>
      </c>
      <c r="O179" s="11">
        <f>'т.2020 выгрузка'!O161</f>
        <v>0</v>
      </c>
      <c r="Q179" s="48">
        <f t="shared" si="33"/>
        <v>0</v>
      </c>
      <c r="R179" s="48">
        <f t="shared" si="30"/>
        <v>0</v>
      </c>
      <c r="S179" s="48">
        <f t="shared" si="34"/>
        <v>0</v>
      </c>
      <c r="T179" s="48">
        <f t="shared" si="35"/>
        <v>0</v>
      </c>
      <c r="U179" s="48">
        <f t="shared" si="36"/>
        <v>0</v>
      </c>
      <c r="V179" s="48">
        <f t="shared" si="37"/>
        <v>0</v>
      </c>
      <c r="W179" s="48">
        <f t="shared" si="38"/>
        <v>0</v>
      </c>
      <c r="X179" s="48">
        <f t="shared" si="39"/>
        <v>0</v>
      </c>
    </row>
    <row r="180" spans="1:24" ht="26.4">
      <c r="A180" s="10" t="s">
        <v>476</v>
      </c>
      <c r="B180" s="10" t="s">
        <v>477</v>
      </c>
      <c r="C180" s="10" t="s">
        <v>478</v>
      </c>
      <c r="D180" s="11">
        <f>'т.2020 выгрузка'!D162</f>
        <v>0</v>
      </c>
      <c r="E180" s="11">
        <f>'т.2020 выгрузка'!E162</f>
        <v>0</v>
      </c>
      <c r="F180" s="11">
        <f>'т.2020 выгрузка'!F162</f>
        <v>0</v>
      </c>
      <c r="G180" s="11">
        <f>'т.2020 выгрузка'!G162</f>
        <v>0</v>
      </c>
      <c r="H180" s="11">
        <f>'т.2020 выгрузка'!H162</f>
        <v>0</v>
      </c>
      <c r="I180" s="11">
        <f>'т.2020 выгрузка'!I162</f>
        <v>0</v>
      </c>
      <c r="J180" s="11">
        <f>'т.2020 выгрузка'!J162</f>
        <v>0</v>
      </c>
      <c r="K180" s="11">
        <f>'т.2020 выгрузка'!K162</f>
        <v>0</v>
      </c>
      <c r="L180" s="11">
        <f>'т.2020 выгрузка'!L162</f>
        <v>0</v>
      </c>
      <c r="M180" s="11">
        <f>'т.2020 выгрузка'!M162</f>
        <v>0</v>
      </c>
      <c r="N180" s="11">
        <f>'т.2020 выгрузка'!N162</f>
        <v>0</v>
      </c>
      <c r="O180" s="11">
        <f>'т.2020 выгрузка'!O162</f>
        <v>0</v>
      </c>
      <c r="Q180" s="48">
        <f t="shared" si="33"/>
        <v>0</v>
      </c>
      <c r="R180" s="48">
        <f t="shared" si="30"/>
        <v>0</v>
      </c>
      <c r="S180" s="48">
        <f t="shared" si="34"/>
        <v>0</v>
      </c>
      <c r="T180" s="48">
        <f t="shared" si="35"/>
        <v>0</v>
      </c>
      <c r="U180" s="48">
        <f t="shared" si="36"/>
        <v>0</v>
      </c>
      <c r="V180" s="48">
        <f t="shared" si="37"/>
        <v>0</v>
      </c>
      <c r="W180" s="48">
        <f t="shared" si="38"/>
        <v>0</v>
      </c>
      <c r="X180" s="48">
        <f t="shared" si="39"/>
        <v>0</v>
      </c>
    </row>
    <row r="181" spans="1:24">
      <c r="A181" s="10" t="s">
        <v>479</v>
      </c>
      <c r="B181" s="10" t="s">
        <v>480</v>
      </c>
      <c r="C181" s="10" t="s">
        <v>481</v>
      </c>
      <c r="D181" s="11">
        <f>'т.2020 выгрузка'!D163</f>
        <v>0</v>
      </c>
      <c r="E181" s="11">
        <f>'т.2020 выгрузка'!E163</f>
        <v>0</v>
      </c>
      <c r="F181" s="11">
        <f>'т.2020 выгрузка'!F163</f>
        <v>0</v>
      </c>
      <c r="G181" s="11">
        <f>'т.2020 выгрузка'!G163</f>
        <v>0</v>
      </c>
      <c r="H181" s="11">
        <f>'т.2020 выгрузка'!H163</f>
        <v>0</v>
      </c>
      <c r="I181" s="11">
        <f>'т.2020 выгрузка'!I163</f>
        <v>0</v>
      </c>
      <c r="J181" s="11">
        <f>'т.2020 выгрузка'!J163</f>
        <v>0</v>
      </c>
      <c r="K181" s="11">
        <f>'т.2020 выгрузка'!K163</f>
        <v>0</v>
      </c>
      <c r="L181" s="11">
        <f>'т.2020 выгрузка'!L163</f>
        <v>0</v>
      </c>
      <c r="M181" s="11">
        <f>'т.2020 выгрузка'!M163</f>
        <v>0</v>
      </c>
      <c r="N181" s="11">
        <f>'т.2020 выгрузка'!N163</f>
        <v>0</v>
      </c>
      <c r="O181" s="11">
        <f>'т.2020 выгрузка'!O163</f>
        <v>0</v>
      </c>
      <c r="Q181" s="48">
        <f t="shared" si="33"/>
        <v>0</v>
      </c>
      <c r="R181" s="48">
        <f t="shared" si="30"/>
        <v>0</v>
      </c>
      <c r="S181" s="48">
        <f t="shared" si="34"/>
        <v>0</v>
      </c>
      <c r="T181" s="48">
        <f t="shared" si="35"/>
        <v>0</v>
      </c>
      <c r="U181" s="48">
        <f t="shared" si="36"/>
        <v>0</v>
      </c>
      <c r="V181" s="48">
        <f t="shared" si="37"/>
        <v>0</v>
      </c>
      <c r="W181" s="48">
        <f t="shared" si="38"/>
        <v>0</v>
      </c>
      <c r="X181" s="48">
        <f t="shared" si="39"/>
        <v>0</v>
      </c>
    </row>
    <row r="182" spans="1:24" ht="26.4">
      <c r="A182" s="10" t="s">
        <v>482</v>
      </c>
      <c r="B182" s="10" t="s">
        <v>483</v>
      </c>
      <c r="C182" s="10" t="s">
        <v>484</v>
      </c>
      <c r="D182" s="11">
        <f>'т.2020 выгрузка'!D164</f>
        <v>0</v>
      </c>
      <c r="E182" s="11">
        <f>'т.2020 выгрузка'!E164</f>
        <v>0</v>
      </c>
      <c r="F182" s="11">
        <f>'т.2020 выгрузка'!F164</f>
        <v>0</v>
      </c>
      <c r="G182" s="11">
        <f>'т.2020 выгрузка'!G164</f>
        <v>0</v>
      </c>
      <c r="H182" s="11">
        <f>'т.2020 выгрузка'!H164</f>
        <v>0</v>
      </c>
      <c r="I182" s="11">
        <f>'т.2020 выгрузка'!I164</f>
        <v>0</v>
      </c>
      <c r="J182" s="11">
        <f>'т.2020 выгрузка'!J164</f>
        <v>0</v>
      </c>
      <c r="K182" s="11">
        <f>'т.2020 выгрузка'!K164</f>
        <v>0</v>
      </c>
      <c r="L182" s="11">
        <f>'т.2020 выгрузка'!L164</f>
        <v>0</v>
      </c>
      <c r="M182" s="11">
        <f>'т.2020 выгрузка'!M164</f>
        <v>0</v>
      </c>
      <c r="N182" s="11">
        <f>'т.2020 выгрузка'!N164</f>
        <v>0</v>
      </c>
      <c r="O182" s="11">
        <f>'т.2020 выгрузка'!O164</f>
        <v>0</v>
      </c>
      <c r="Q182" s="48">
        <f t="shared" si="33"/>
        <v>0</v>
      </c>
      <c r="R182" s="48">
        <f t="shared" si="30"/>
        <v>0</v>
      </c>
      <c r="S182" s="48">
        <f t="shared" si="34"/>
        <v>0</v>
      </c>
      <c r="T182" s="48">
        <f t="shared" si="35"/>
        <v>0</v>
      </c>
      <c r="U182" s="48">
        <f t="shared" si="36"/>
        <v>0</v>
      </c>
      <c r="V182" s="48">
        <f t="shared" si="37"/>
        <v>0</v>
      </c>
      <c r="W182" s="48">
        <f t="shared" si="38"/>
        <v>0</v>
      </c>
      <c r="X182" s="48">
        <f t="shared" si="39"/>
        <v>0</v>
      </c>
    </row>
    <row r="183" spans="1:24">
      <c r="A183" s="10" t="s">
        <v>485</v>
      </c>
      <c r="B183" s="10" t="s">
        <v>486</v>
      </c>
      <c r="C183" s="10" t="s">
        <v>487</v>
      </c>
      <c r="D183" s="11">
        <f>'т.2020 выгрузка'!D165</f>
        <v>0</v>
      </c>
      <c r="E183" s="11">
        <f>'т.2020 выгрузка'!E165</f>
        <v>0</v>
      </c>
      <c r="F183" s="11">
        <f>'т.2020 выгрузка'!F165</f>
        <v>0</v>
      </c>
      <c r="G183" s="11">
        <f>'т.2020 выгрузка'!G165</f>
        <v>0</v>
      </c>
      <c r="H183" s="11">
        <f>'т.2020 выгрузка'!H165</f>
        <v>0</v>
      </c>
      <c r="I183" s="11">
        <f>'т.2020 выгрузка'!I165</f>
        <v>0</v>
      </c>
      <c r="J183" s="11">
        <f>'т.2020 выгрузка'!J165</f>
        <v>0</v>
      </c>
      <c r="K183" s="11">
        <f>'т.2020 выгрузка'!K165</f>
        <v>0</v>
      </c>
      <c r="L183" s="11">
        <f>'т.2020 выгрузка'!L165</f>
        <v>0</v>
      </c>
      <c r="M183" s="11">
        <f>'т.2020 выгрузка'!M165</f>
        <v>0</v>
      </c>
      <c r="N183" s="11">
        <f>'т.2020 выгрузка'!N165</f>
        <v>0</v>
      </c>
      <c r="O183" s="11">
        <f>'т.2020 выгрузка'!O165</f>
        <v>0</v>
      </c>
      <c r="Q183" s="48">
        <f t="shared" si="33"/>
        <v>0</v>
      </c>
      <c r="R183" s="48">
        <f t="shared" si="30"/>
        <v>0</v>
      </c>
      <c r="S183" s="48">
        <f t="shared" si="34"/>
        <v>0</v>
      </c>
      <c r="T183" s="48">
        <f t="shared" si="35"/>
        <v>0</v>
      </c>
      <c r="U183" s="48">
        <f t="shared" si="36"/>
        <v>0</v>
      </c>
      <c r="V183" s="48">
        <f t="shared" si="37"/>
        <v>0</v>
      </c>
      <c r="W183" s="48">
        <f t="shared" si="38"/>
        <v>0</v>
      </c>
      <c r="X183" s="48">
        <f t="shared" si="39"/>
        <v>0</v>
      </c>
    </row>
    <row r="184" spans="1:24">
      <c r="A184" s="10" t="s">
        <v>488</v>
      </c>
      <c r="B184" s="10" t="s">
        <v>489</v>
      </c>
      <c r="C184" s="10" t="s">
        <v>490</v>
      </c>
      <c r="D184" s="11">
        <f>'т.2020 выгрузка'!D166</f>
        <v>0</v>
      </c>
      <c r="E184" s="11">
        <f>'т.2020 выгрузка'!E166</f>
        <v>0</v>
      </c>
      <c r="F184" s="11">
        <f>'т.2020 выгрузка'!F166</f>
        <v>0</v>
      </c>
      <c r="G184" s="11">
        <f>'т.2020 выгрузка'!G166</f>
        <v>0</v>
      </c>
      <c r="H184" s="11">
        <f>'т.2020 выгрузка'!H166</f>
        <v>0</v>
      </c>
      <c r="I184" s="11">
        <f>'т.2020 выгрузка'!I166</f>
        <v>0</v>
      </c>
      <c r="J184" s="11">
        <f>'т.2020 выгрузка'!J166</f>
        <v>0</v>
      </c>
      <c r="K184" s="11">
        <f>'т.2020 выгрузка'!K166</f>
        <v>0</v>
      </c>
      <c r="L184" s="11">
        <f>'т.2020 выгрузка'!L166</f>
        <v>0</v>
      </c>
      <c r="M184" s="11">
        <f>'т.2020 выгрузка'!M166</f>
        <v>0</v>
      </c>
      <c r="N184" s="11">
        <f>'т.2020 выгрузка'!N166</f>
        <v>0</v>
      </c>
      <c r="O184" s="11">
        <f>'т.2020 выгрузка'!O166</f>
        <v>0</v>
      </c>
      <c r="Q184" s="48">
        <f t="shared" si="33"/>
        <v>0</v>
      </c>
      <c r="R184" s="48">
        <f t="shared" ref="R184:R247" si="46">D184-G184</f>
        <v>0</v>
      </c>
      <c r="S184" s="48">
        <f t="shared" si="34"/>
        <v>0</v>
      </c>
      <c r="T184" s="48">
        <f t="shared" si="35"/>
        <v>0</v>
      </c>
      <c r="U184" s="48">
        <f t="shared" si="36"/>
        <v>0</v>
      </c>
      <c r="V184" s="48">
        <f t="shared" si="37"/>
        <v>0</v>
      </c>
      <c r="W184" s="48">
        <f t="shared" si="38"/>
        <v>0</v>
      </c>
      <c r="X184" s="48">
        <f t="shared" si="39"/>
        <v>0</v>
      </c>
    </row>
    <row r="185" spans="1:24" ht="26.4">
      <c r="A185" s="10" t="s">
        <v>491</v>
      </c>
      <c r="B185" s="10" t="s">
        <v>492</v>
      </c>
      <c r="C185" s="10" t="s">
        <v>493</v>
      </c>
      <c r="D185" s="11">
        <f>'т.2020 выгрузка'!D167</f>
        <v>0</v>
      </c>
      <c r="E185" s="11">
        <f>'т.2020 выгрузка'!E167</f>
        <v>0</v>
      </c>
      <c r="F185" s="11">
        <f>'т.2020 выгрузка'!F167</f>
        <v>0</v>
      </c>
      <c r="G185" s="11">
        <f>'т.2020 выгрузка'!G167</f>
        <v>0</v>
      </c>
      <c r="H185" s="11">
        <f>'т.2020 выгрузка'!H167</f>
        <v>0</v>
      </c>
      <c r="I185" s="11">
        <f>'т.2020 выгрузка'!I167</f>
        <v>0</v>
      </c>
      <c r="J185" s="11">
        <f>'т.2020 выгрузка'!J167</f>
        <v>0</v>
      </c>
      <c r="K185" s="11">
        <f>'т.2020 выгрузка'!K167</f>
        <v>0</v>
      </c>
      <c r="L185" s="11">
        <f>'т.2020 выгрузка'!L167</f>
        <v>0</v>
      </c>
      <c r="M185" s="11">
        <f>'т.2020 выгрузка'!M167</f>
        <v>0</v>
      </c>
      <c r="N185" s="11">
        <f>'т.2020 выгрузка'!N167</f>
        <v>0</v>
      </c>
      <c r="O185" s="11">
        <f>'т.2020 выгрузка'!O167</f>
        <v>0</v>
      </c>
      <c r="Q185" s="48">
        <f t="shared" si="33"/>
        <v>0</v>
      </c>
      <c r="R185" s="48">
        <f t="shared" si="46"/>
        <v>0</v>
      </c>
      <c r="S185" s="48">
        <f t="shared" si="34"/>
        <v>0</v>
      </c>
      <c r="T185" s="48">
        <f t="shared" si="35"/>
        <v>0</v>
      </c>
      <c r="U185" s="48">
        <f t="shared" si="36"/>
        <v>0</v>
      </c>
      <c r="V185" s="48">
        <f t="shared" si="37"/>
        <v>0</v>
      </c>
      <c r="W185" s="48">
        <f t="shared" si="38"/>
        <v>0</v>
      </c>
      <c r="X185" s="48">
        <f t="shared" si="39"/>
        <v>0</v>
      </c>
    </row>
    <row r="186" spans="1:24">
      <c r="A186" s="10" t="s">
        <v>494</v>
      </c>
      <c r="B186" s="10" t="s">
        <v>495</v>
      </c>
      <c r="C186" s="10" t="s">
        <v>496</v>
      </c>
      <c r="D186" s="11">
        <f>'т.2020 выгрузка'!D168</f>
        <v>0</v>
      </c>
      <c r="E186" s="11">
        <f>'т.2020 выгрузка'!E168</f>
        <v>0</v>
      </c>
      <c r="F186" s="11">
        <f>'т.2020 выгрузка'!F168</f>
        <v>0</v>
      </c>
      <c r="G186" s="11">
        <f>'т.2020 выгрузка'!G168</f>
        <v>0</v>
      </c>
      <c r="H186" s="11">
        <f>'т.2020 выгрузка'!H168</f>
        <v>0</v>
      </c>
      <c r="I186" s="11">
        <f>'т.2020 выгрузка'!I168</f>
        <v>0</v>
      </c>
      <c r="J186" s="11">
        <f>'т.2020 выгрузка'!J168</f>
        <v>0</v>
      </c>
      <c r="K186" s="11">
        <f>'т.2020 выгрузка'!K168</f>
        <v>0</v>
      </c>
      <c r="L186" s="11">
        <f>'т.2020 выгрузка'!L168</f>
        <v>0</v>
      </c>
      <c r="M186" s="11">
        <f>'т.2020 выгрузка'!M168</f>
        <v>0</v>
      </c>
      <c r="N186" s="11">
        <f>'т.2020 выгрузка'!N168</f>
        <v>0</v>
      </c>
      <c r="O186" s="11">
        <f>'т.2020 выгрузка'!O168</f>
        <v>0</v>
      </c>
      <c r="Q186" s="48">
        <f t="shared" si="33"/>
        <v>0</v>
      </c>
      <c r="R186" s="48">
        <f t="shared" si="46"/>
        <v>0</v>
      </c>
      <c r="S186" s="48">
        <f t="shared" si="34"/>
        <v>0</v>
      </c>
      <c r="T186" s="48">
        <f t="shared" si="35"/>
        <v>0</v>
      </c>
      <c r="U186" s="48">
        <f t="shared" si="36"/>
        <v>0</v>
      </c>
      <c r="V186" s="48">
        <f t="shared" si="37"/>
        <v>0</v>
      </c>
      <c r="W186" s="48">
        <f t="shared" si="38"/>
        <v>0</v>
      </c>
      <c r="X186" s="48">
        <f t="shared" si="39"/>
        <v>0</v>
      </c>
    </row>
    <row r="187" spans="1:24" ht="26.4">
      <c r="A187" s="10" t="s">
        <v>497</v>
      </c>
      <c r="B187" s="10" t="s">
        <v>498</v>
      </c>
      <c r="C187" s="10" t="s">
        <v>499</v>
      </c>
      <c r="D187" s="11">
        <f>'т.2020 выгрузка'!D169</f>
        <v>0</v>
      </c>
      <c r="E187" s="11">
        <f>'т.2020 выгрузка'!E169</f>
        <v>0</v>
      </c>
      <c r="F187" s="11">
        <f>'т.2020 выгрузка'!F169</f>
        <v>0</v>
      </c>
      <c r="G187" s="11">
        <f>'т.2020 выгрузка'!G169</f>
        <v>0</v>
      </c>
      <c r="H187" s="11">
        <f>'т.2020 выгрузка'!H169</f>
        <v>0</v>
      </c>
      <c r="I187" s="11">
        <f>'т.2020 выгрузка'!I169</f>
        <v>0</v>
      </c>
      <c r="J187" s="11">
        <f>'т.2020 выгрузка'!J169</f>
        <v>0</v>
      </c>
      <c r="K187" s="11">
        <f>'т.2020 выгрузка'!K169</f>
        <v>0</v>
      </c>
      <c r="L187" s="11">
        <f>'т.2020 выгрузка'!L169</f>
        <v>0</v>
      </c>
      <c r="M187" s="11">
        <f>'т.2020 выгрузка'!M169</f>
        <v>0</v>
      </c>
      <c r="N187" s="11">
        <f>'т.2020 выгрузка'!N169</f>
        <v>0</v>
      </c>
      <c r="O187" s="11">
        <f>'т.2020 выгрузка'!O169</f>
        <v>0</v>
      </c>
      <c r="Q187" s="48">
        <f t="shared" si="33"/>
        <v>0</v>
      </c>
      <c r="R187" s="48">
        <f t="shared" si="46"/>
        <v>0</v>
      </c>
      <c r="S187" s="48">
        <f t="shared" si="34"/>
        <v>0</v>
      </c>
      <c r="T187" s="48">
        <f t="shared" si="35"/>
        <v>0</v>
      </c>
      <c r="U187" s="48">
        <f t="shared" si="36"/>
        <v>0</v>
      </c>
      <c r="V187" s="48">
        <f t="shared" si="37"/>
        <v>0</v>
      </c>
      <c r="W187" s="48">
        <f t="shared" si="38"/>
        <v>0</v>
      </c>
      <c r="X187" s="48">
        <f t="shared" si="39"/>
        <v>0</v>
      </c>
    </row>
    <row r="188" spans="1:24" ht="26.4">
      <c r="A188" s="10" t="s">
        <v>500</v>
      </c>
      <c r="B188" s="10" t="s">
        <v>501</v>
      </c>
      <c r="C188" s="10" t="s">
        <v>502</v>
      </c>
      <c r="D188" s="11">
        <f>'т.2020 выгрузка'!D170</f>
        <v>0</v>
      </c>
      <c r="E188" s="11">
        <f>'т.2020 выгрузка'!E170</f>
        <v>0</v>
      </c>
      <c r="F188" s="11">
        <f>'т.2020 выгрузка'!F170</f>
        <v>0</v>
      </c>
      <c r="G188" s="11">
        <f>'т.2020 выгрузка'!G170</f>
        <v>0</v>
      </c>
      <c r="H188" s="11">
        <f>'т.2020 выгрузка'!H170</f>
        <v>0</v>
      </c>
      <c r="I188" s="11">
        <f>'т.2020 выгрузка'!I170</f>
        <v>0</v>
      </c>
      <c r="J188" s="11">
        <f>'т.2020 выгрузка'!J170</f>
        <v>0</v>
      </c>
      <c r="K188" s="11">
        <f>'т.2020 выгрузка'!K170</f>
        <v>0</v>
      </c>
      <c r="L188" s="11">
        <f>'т.2020 выгрузка'!L170</f>
        <v>0</v>
      </c>
      <c r="M188" s="11">
        <f>'т.2020 выгрузка'!M170</f>
        <v>0</v>
      </c>
      <c r="N188" s="11">
        <f>'т.2020 выгрузка'!N170</f>
        <v>0</v>
      </c>
      <c r="O188" s="11">
        <f>'т.2020 выгрузка'!O170</f>
        <v>0</v>
      </c>
      <c r="Q188" s="48">
        <f t="shared" si="33"/>
        <v>0</v>
      </c>
      <c r="R188" s="48">
        <f t="shared" si="46"/>
        <v>0</v>
      </c>
      <c r="S188" s="48">
        <f t="shared" si="34"/>
        <v>0</v>
      </c>
      <c r="T188" s="48">
        <f t="shared" si="35"/>
        <v>0</v>
      </c>
      <c r="U188" s="48">
        <f t="shared" si="36"/>
        <v>0</v>
      </c>
      <c r="V188" s="48">
        <f t="shared" si="37"/>
        <v>0</v>
      </c>
      <c r="W188" s="48">
        <f t="shared" si="38"/>
        <v>0</v>
      </c>
      <c r="X188" s="48">
        <f t="shared" si="39"/>
        <v>0</v>
      </c>
    </row>
    <row r="189" spans="1:24" ht="26.4">
      <c r="A189" s="10" t="s">
        <v>503</v>
      </c>
      <c r="B189" s="10" t="s">
        <v>504</v>
      </c>
      <c r="C189" s="10" t="s">
        <v>505</v>
      </c>
      <c r="D189" s="11">
        <f>'т.2020 выгрузка'!D171</f>
        <v>0</v>
      </c>
      <c r="E189" s="11">
        <f>'т.2020 выгрузка'!E171</f>
        <v>0</v>
      </c>
      <c r="F189" s="11">
        <f>'т.2020 выгрузка'!F171</f>
        <v>0</v>
      </c>
      <c r="G189" s="11">
        <f>'т.2020 выгрузка'!G171</f>
        <v>0</v>
      </c>
      <c r="H189" s="11">
        <f>'т.2020 выгрузка'!H171</f>
        <v>0</v>
      </c>
      <c r="I189" s="11">
        <f>'т.2020 выгрузка'!I171</f>
        <v>0</v>
      </c>
      <c r="J189" s="11">
        <f>'т.2020 выгрузка'!J171</f>
        <v>0</v>
      </c>
      <c r="K189" s="11">
        <f>'т.2020 выгрузка'!K171</f>
        <v>0</v>
      </c>
      <c r="L189" s="11">
        <f>'т.2020 выгрузка'!L171</f>
        <v>0</v>
      </c>
      <c r="M189" s="11">
        <f>'т.2020 выгрузка'!M171</f>
        <v>0</v>
      </c>
      <c r="N189" s="11">
        <f>'т.2020 выгрузка'!N171</f>
        <v>0</v>
      </c>
      <c r="O189" s="11">
        <f>'т.2020 выгрузка'!O171</f>
        <v>0</v>
      </c>
      <c r="Q189" s="48">
        <f t="shared" si="33"/>
        <v>0</v>
      </c>
      <c r="R189" s="48">
        <f t="shared" si="46"/>
        <v>0</v>
      </c>
      <c r="S189" s="48">
        <f t="shared" si="34"/>
        <v>0</v>
      </c>
      <c r="T189" s="48">
        <f t="shared" si="35"/>
        <v>0</v>
      </c>
      <c r="U189" s="48">
        <f t="shared" si="36"/>
        <v>0</v>
      </c>
      <c r="V189" s="48">
        <f t="shared" si="37"/>
        <v>0</v>
      </c>
      <c r="W189" s="48">
        <f t="shared" si="38"/>
        <v>0</v>
      </c>
      <c r="X189" s="48">
        <f t="shared" si="39"/>
        <v>0</v>
      </c>
    </row>
    <row r="190" spans="1:24">
      <c r="A190" s="10" t="s">
        <v>506</v>
      </c>
      <c r="B190" s="10" t="s">
        <v>507</v>
      </c>
      <c r="C190" s="10" t="s">
        <v>508</v>
      </c>
      <c r="D190" s="11">
        <f>'т.2020 выгрузка'!D172</f>
        <v>0</v>
      </c>
      <c r="E190" s="11">
        <f>'т.2020 выгрузка'!E172</f>
        <v>0</v>
      </c>
      <c r="F190" s="11">
        <f>'т.2020 выгрузка'!F172</f>
        <v>0</v>
      </c>
      <c r="G190" s="11">
        <f>'т.2020 выгрузка'!G172</f>
        <v>0</v>
      </c>
      <c r="H190" s="11">
        <f>'т.2020 выгрузка'!H172</f>
        <v>0</v>
      </c>
      <c r="I190" s="11">
        <f>'т.2020 выгрузка'!I172</f>
        <v>0</v>
      </c>
      <c r="J190" s="11">
        <f>'т.2020 выгрузка'!J172</f>
        <v>0</v>
      </c>
      <c r="K190" s="11">
        <f>'т.2020 выгрузка'!K172</f>
        <v>0</v>
      </c>
      <c r="L190" s="11">
        <f>'т.2020 выгрузка'!L172</f>
        <v>0</v>
      </c>
      <c r="M190" s="11">
        <f>'т.2020 выгрузка'!M172</f>
        <v>0</v>
      </c>
      <c r="N190" s="11">
        <f>'т.2020 выгрузка'!N172</f>
        <v>0</v>
      </c>
      <c r="O190" s="11">
        <f>'т.2020 выгрузка'!O172</f>
        <v>0</v>
      </c>
      <c r="Q190" s="48">
        <f t="shared" si="33"/>
        <v>0</v>
      </c>
      <c r="R190" s="48">
        <f t="shared" si="46"/>
        <v>0</v>
      </c>
      <c r="S190" s="48">
        <f t="shared" si="34"/>
        <v>0</v>
      </c>
      <c r="T190" s="48">
        <f t="shared" si="35"/>
        <v>0</v>
      </c>
      <c r="U190" s="48">
        <f t="shared" si="36"/>
        <v>0</v>
      </c>
      <c r="V190" s="48">
        <f t="shared" si="37"/>
        <v>0</v>
      </c>
      <c r="W190" s="48">
        <f t="shared" si="38"/>
        <v>0</v>
      </c>
      <c r="X190" s="48">
        <f t="shared" si="39"/>
        <v>0</v>
      </c>
    </row>
    <row r="191" spans="1:24">
      <c r="A191" s="10" t="s">
        <v>509</v>
      </c>
      <c r="B191" s="10" t="s">
        <v>510</v>
      </c>
      <c r="C191" s="10" t="s">
        <v>511</v>
      </c>
      <c r="D191" s="11">
        <f>'т.2020 выгрузка'!D173</f>
        <v>0</v>
      </c>
      <c r="E191" s="11">
        <f>'т.2020 выгрузка'!E173</f>
        <v>0</v>
      </c>
      <c r="F191" s="11">
        <f>'т.2020 выгрузка'!F173</f>
        <v>0</v>
      </c>
      <c r="G191" s="11">
        <f>'т.2020 выгрузка'!G173</f>
        <v>0</v>
      </c>
      <c r="H191" s="11">
        <f>'т.2020 выгрузка'!H173</f>
        <v>0</v>
      </c>
      <c r="I191" s="11">
        <f>'т.2020 выгрузка'!I173</f>
        <v>0</v>
      </c>
      <c r="J191" s="11">
        <f>'т.2020 выгрузка'!J173</f>
        <v>0</v>
      </c>
      <c r="K191" s="11">
        <f>'т.2020 выгрузка'!K173</f>
        <v>0</v>
      </c>
      <c r="L191" s="11">
        <f>'т.2020 выгрузка'!L173</f>
        <v>0</v>
      </c>
      <c r="M191" s="11">
        <f>'т.2020 выгрузка'!M173</f>
        <v>0</v>
      </c>
      <c r="N191" s="11">
        <f>'т.2020 выгрузка'!N173</f>
        <v>0</v>
      </c>
      <c r="O191" s="11">
        <f>'т.2020 выгрузка'!O173</f>
        <v>0</v>
      </c>
      <c r="Q191" s="48">
        <f t="shared" si="33"/>
        <v>0</v>
      </c>
      <c r="R191" s="48">
        <f t="shared" si="46"/>
        <v>0</v>
      </c>
      <c r="S191" s="48">
        <f t="shared" si="34"/>
        <v>0</v>
      </c>
      <c r="T191" s="48">
        <f t="shared" si="35"/>
        <v>0</v>
      </c>
      <c r="U191" s="48">
        <f t="shared" si="36"/>
        <v>0</v>
      </c>
      <c r="V191" s="48">
        <f t="shared" si="37"/>
        <v>0</v>
      </c>
      <c r="W191" s="48">
        <f t="shared" si="38"/>
        <v>0</v>
      </c>
      <c r="X191" s="48">
        <f t="shared" si="39"/>
        <v>0</v>
      </c>
    </row>
    <row r="192" spans="1:24" ht="26.4">
      <c r="A192" s="10" t="s">
        <v>512</v>
      </c>
      <c r="B192" s="10" t="s">
        <v>513</v>
      </c>
      <c r="C192" s="10" t="s">
        <v>514</v>
      </c>
      <c r="D192" s="11">
        <f>'т.2020 выгрузка'!D174</f>
        <v>0</v>
      </c>
      <c r="E192" s="11">
        <f>'т.2020 выгрузка'!E174</f>
        <v>0</v>
      </c>
      <c r="F192" s="11">
        <f>'т.2020 выгрузка'!F174</f>
        <v>0</v>
      </c>
      <c r="G192" s="11">
        <f>'т.2020 выгрузка'!G174</f>
        <v>0</v>
      </c>
      <c r="H192" s="11">
        <f>'т.2020 выгрузка'!H174</f>
        <v>0</v>
      </c>
      <c r="I192" s="11">
        <f>'т.2020 выгрузка'!I174</f>
        <v>0</v>
      </c>
      <c r="J192" s="11">
        <f>'т.2020 выгрузка'!J174</f>
        <v>0</v>
      </c>
      <c r="K192" s="11">
        <f>'т.2020 выгрузка'!K174</f>
        <v>0</v>
      </c>
      <c r="L192" s="11">
        <f>'т.2020 выгрузка'!L174</f>
        <v>0</v>
      </c>
      <c r="M192" s="11">
        <f>'т.2020 выгрузка'!M174</f>
        <v>0</v>
      </c>
      <c r="N192" s="11">
        <f>'т.2020 выгрузка'!N174</f>
        <v>0</v>
      </c>
      <c r="O192" s="11">
        <f>'т.2020 выгрузка'!O174</f>
        <v>0</v>
      </c>
      <c r="Q192" s="48">
        <f t="shared" si="33"/>
        <v>0</v>
      </c>
      <c r="R192" s="48">
        <f t="shared" si="46"/>
        <v>0</v>
      </c>
      <c r="S192" s="48">
        <f t="shared" si="34"/>
        <v>0</v>
      </c>
      <c r="T192" s="48">
        <f t="shared" si="35"/>
        <v>0</v>
      </c>
      <c r="U192" s="48">
        <f t="shared" si="36"/>
        <v>0</v>
      </c>
      <c r="V192" s="48">
        <f t="shared" si="37"/>
        <v>0</v>
      </c>
      <c r="W192" s="48">
        <f t="shared" si="38"/>
        <v>0</v>
      </c>
      <c r="X192" s="48">
        <f t="shared" si="39"/>
        <v>0</v>
      </c>
    </row>
    <row r="193" spans="1:24">
      <c r="A193" s="19" t="s">
        <v>818</v>
      </c>
      <c r="B193" s="20"/>
      <c r="C193" s="20"/>
      <c r="D193" s="21">
        <f>D179-D180-D183-D184-D185-D186-D187-D188-D189-D190-D191-D192</f>
        <v>0</v>
      </c>
      <c r="E193" s="21">
        <f t="shared" ref="E193:O193" si="47">E179-E180-E183-E184-E185-E186-E187-E188-E189-E190-E191-E192</f>
        <v>0</v>
      </c>
      <c r="F193" s="21">
        <f t="shared" si="47"/>
        <v>0</v>
      </c>
      <c r="G193" s="21">
        <f t="shared" si="47"/>
        <v>0</v>
      </c>
      <c r="H193" s="21">
        <f t="shared" si="47"/>
        <v>0</v>
      </c>
      <c r="I193" s="21">
        <f t="shared" si="47"/>
        <v>0</v>
      </c>
      <c r="J193" s="21">
        <f t="shared" si="47"/>
        <v>0</v>
      </c>
      <c r="K193" s="21">
        <f t="shared" si="47"/>
        <v>0</v>
      </c>
      <c r="L193" s="21">
        <f t="shared" si="47"/>
        <v>0</v>
      </c>
      <c r="M193" s="21">
        <f t="shared" si="47"/>
        <v>0</v>
      </c>
      <c r="N193" s="21">
        <f t="shared" si="47"/>
        <v>0</v>
      </c>
      <c r="O193" s="21">
        <f t="shared" si="47"/>
        <v>0</v>
      </c>
      <c r="Q193" s="76">
        <f t="shared" si="33"/>
        <v>0</v>
      </c>
      <c r="R193" s="76">
        <f t="shared" si="46"/>
        <v>0</v>
      </c>
      <c r="S193" s="76">
        <f t="shared" si="34"/>
        <v>0</v>
      </c>
      <c r="T193" s="76">
        <f t="shared" si="35"/>
        <v>0</v>
      </c>
      <c r="U193" s="76">
        <f t="shared" si="36"/>
        <v>0</v>
      </c>
      <c r="V193" s="76">
        <f t="shared" si="37"/>
        <v>0</v>
      </c>
      <c r="W193" s="76">
        <f t="shared" si="38"/>
        <v>0</v>
      </c>
      <c r="X193" s="76">
        <f t="shared" si="39"/>
        <v>0</v>
      </c>
    </row>
    <row r="194" spans="1:24">
      <c r="A194" s="10" t="s">
        <v>515</v>
      </c>
      <c r="B194" s="10" t="s">
        <v>516</v>
      </c>
      <c r="C194" s="10" t="s">
        <v>517</v>
      </c>
      <c r="D194" s="11">
        <f>'т.2020 выгрузка'!D175</f>
        <v>0</v>
      </c>
      <c r="E194" s="11">
        <f>'т.2020 выгрузка'!E175</f>
        <v>0</v>
      </c>
      <c r="F194" s="11">
        <f>'т.2020 выгрузка'!F175</f>
        <v>0</v>
      </c>
      <c r="G194" s="11">
        <f>'т.2020 выгрузка'!G175</f>
        <v>0</v>
      </c>
      <c r="H194" s="11">
        <f>'т.2020 выгрузка'!H175</f>
        <v>0</v>
      </c>
      <c r="I194" s="11">
        <f>'т.2020 выгрузка'!I175</f>
        <v>0</v>
      </c>
      <c r="J194" s="11">
        <f>'т.2020 выгрузка'!J175</f>
        <v>0</v>
      </c>
      <c r="K194" s="11">
        <f>'т.2020 выгрузка'!K175</f>
        <v>0</v>
      </c>
      <c r="L194" s="11">
        <f>'т.2020 выгрузка'!L175</f>
        <v>0</v>
      </c>
      <c r="M194" s="11">
        <f>'т.2020 выгрузка'!M175</f>
        <v>0</v>
      </c>
      <c r="N194" s="11">
        <f>'т.2020 выгрузка'!N175</f>
        <v>0</v>
      </c>
      <c r="O194" s="11">
        <f>'т.2020 выгрузка'!O175</f>
        <v>0</v>
      </c>
      <c r="Q194" s="48">
        <f t="shared" si="33"/>
        <v>0</v>
      </c>
      <c r="R194" s="48">
        <f t="shared" si="46"/>
        <v>0</v>
      </c>
      <c r="S194" s="48">
        <f t="shared" si="34"/>
        <v>0</v>
      </c>
      <c r="T194" s="48">
        <f t="shared" si="35"/>
        <v>0</v>
      </c>
      <c r="U194" s="48">
        <f t="shared" si="36"/>
        <v>0</v>
      </c>
      <c r="V194" s="48">
        <f t="shared" si="37"/>
        <v>0</v>
      </c>
      <c r="W194" s="48">
        <f t="shared" si="38"/>
        <v>0</v>
      </c>
      <c r="X194" s="48">
        <f t="shared" si="39"/>
        <v>0</v>
      </c>
    </row>
    <row r="195" spans="1:24">
      <c r="A195" s="10" t="s">
        <v>518</v>
      </c>
      <c r="B195" s="10" t="s">
        <v>519</v>
      </c>
      <c r="C195" s="10" t="s">
        <v>520</v>
      </c>
      <c r="D195" s="11">
        <f>'т.2020 выгрузка'!D176</f>
        <v>0</v>
      </c>
      <c r="E195" s="11">
        <f>'т.2020 выгрузка'!E176</f>
        <v>0</v>
      </c>
      <c r="F195" s="11">
        <f>'т.2020 выгрузка'!F176</f>
        <v>0</v>
      </c>
      <c r="G195" s="11">
        <f>'т.2020 выгрузка'!G176</f>
        <v>0</v>
      </c>
      <c r="H195" s="11">
        <f>'т.2020 выгрузка'!H176</f>
        <v>0</v>
      </c>
      <c r="I195" s="11">
        <f>'т.2020 выгрузка'!I176</f>
        <v>0</v>
      </c>
      <c r="J195" s="11">
        <f>'т.2020 выгрузка'!J176</f>
        <v>0</v>
      </c>
      <c r="K195" s="11">
        <f>'т.2020 выгрузка'!K176</f>
        <v>0</v>
      </c>
      <c r="L195" s="11">
        <f>'т.2020 выгрузка'!L176</f>
        <v>0</v>
      </c>
      <c r="M195" s="11">
        <f>'т.2020 выгрузка'!M176</f>
        <v>0</v>
      </c>
      <c r="N195" s="11">
        <f>'т.2020 выгрузка'!N176</f>
        <v>0</v>
      </c>
      <c r="O195" s="11">
        <f>'т.2020 выгрузка'!O176</f>
        <v>0</v>
      </c>
      <c r="Q195" s="48">
        <f t="shared" si="33"/>
        <v>0</v>
      </c>
      <c r="R195" s="48">
        <f t="shared" si="46"/>
        <v>0</v>
      </c>
      <c r="S195" s="48">
        <f t="shared" si="34"/>
        <v>0</v>
      </c>
      <c r="T195" s="48">
        <f t="shared" si="35"/>
        <v>0</v>
      </c>
      <c r="U195" s="48">
        <f t="shared" si="36"/>
        <v>0</v>
      </c>
      <c r="V195" s="48">
        <f t="shared" si="37"/>
        <v>0</v>
      </c>
      <c r="W195" s="48">
        <f t="shared" si="38"/>
        <v>0</v>
      </c>
      <c r="X195" s="48">
        <f t="shared" si="39"/>
        <v>0</v>
      </c>
    </row>
    <row r="196" spans="1:24">
      <c r="A196" s="10" t="s">
        <v>521</v>
      </c>
      <c r="B196" s="10" t="s">
        <v>522</v>
      </c>
      <c r="C196" s="10" t="s">
        <v>523</v>
      </c>
      <c r="D196" s="11">
        <f>'т.2020 выгрузка'!D177</f>
        <v>0</v>
      </c>
      <c r="E196" s="11">
        <f>'т.2020 выгрузка'!E177</f>
        <v>0</v>
      </c>
      <c r="F196" s="11">
        <f>'т.2020 выгрузка'!F177</f>
        <v>0</v>
      </c>
      <c r="G196" s="11">
        <f>'т.2020 выгрузка'!G177</f>
        <v>0</v>
      </c>
      <c r="H196" s="11">
        <f>'т.2020 выгрузка'!H177</f>
        <v>0</v>
      </c>
      <c r="I196" s="11">
        <f>'т.2020 выгрузка'!I177</f>
        <v>0</v>
      </c>
      <c r="J196" s="11">
        <f>'т.2020 выгрузка'!J177</f>
        <v>0</v>
      </c>
      <c r="K196" s="11">
        <f>'т.2020 выгрузка'!K177</f>
        <v>0</v>
      </c>
      <c r="L196" s="11">
        <f>'т.2020 выгрузка'!L177</f>
        <v>0</v>
      </c>
      <c r="M196" s="11">
        <f>'т.2020 выгрузка'!M177</f>
        <v>0</v>
      </c>
      <c r="N196" s="11">
        <f>'т.2020 выгрузка'!N177</f>
        <v>0</v>
      </c>
      <c r="O196" s="11">
        <f>'т.2020 выгрузка'!O177</f>
        <v>0</v>
      </c>
      <c r="Q196" s="48">
        <f t="shared" si="33"/>
        <v>0</v>
      </c>
      <c r="R196" s="48">
        <f t="shared" si="46"/>
        <v>0</v>
      </c>
      <c r="S196" s="48">
        <f t="shared" si="34"/>
        <v>0</v>
      </c>
      <c r="T196" s="48">
        <f t="shared" si="35"/>
        <v>0</v>
      </c>
      <c r="U196" s="48">
        <f t="shared" si="36"/>
        <v>0</v>
      </c>
      <c r="V196" s="48">
        <f t="shared" si="37"/>
        <v>0</v>
      </c>
      <c r="W196" s="48">
        <f t="shared" si="38"/>
        <v>0</v>
      </c>
      <c r="X196" s="48">
        <f t="shared" si="39"/>
        <v>0</v>
      </c>
    </row>
    <row r="197" spans="1:24">
      <c r="A197" s="10" t="s">
        <v>524</v>
      </c>
      <c r="B197" s="10" t="s">
        <v>525</v>
      </c>
      <c r="C197" s="10" t="s">
        <v>526</v>
      </c>
      <c r="D197" s="11">
        <f>'т.2020 выгрузка'!D178</f>
        <v>0</v>
      </c>
      <c r="E197" s="11">
        <f>'т.2020 выгрузка'!E178</f>
        <v>0</v>
      </c>
      <c r="F197" s="11">
        <f>'т.2020 выгрузка'!F178</f>
        <v>0</v>
      </c>
      <c r="G197" s="11">
        <f>'т.2020 выгрузка'!G178</f>
        <v>0</v>
      </c>
      <c r="H197" s="11">
        <f>'т.2020 выгрузка'!H178</f>
        <v>0</v>
      </c>
      <c r="I197" s="11">
        <f>'т.2020 выгрузка'!I178</f>
        <v>0</v>
      </c>
      <c r="J197" s="11">
        <f>'т.2020 выгрузка'!J178</f>
        <v>0</v>
      </c>
      <c r="K197" s="11">
        <f>'т.2020 выгрузка'!K178</f>
        <v>0</v>
      </c>
      <c r="L197" s="11">
        <f>'т.2020 выгрузка'!L178</f>
        <v>0</v>
      </c>
      <c r="M197" s="11">
        <f>'т.2020 выгрузка'!M178</f>
        <v>0</v>
      </c>
      <c r="N197" s="11">
        <f>'т.2020 выгрузка'!N178</f>
        <v>0</v>
      </c>
      <c r="O197" s="11">
        <f>'т.2020 выгрузка'!O178</f>
        <v>0</v>
      </c>
      <c r="Q197" s="48">
        <f t="shared" si="33"/>
        <v>0</v>
      </c>
      <c r="R197" s="48">
        <f t="shared" si="46"/>
        <v>0</v>
      </c>
      <c r="S197" s="48">
        <f t="shared" si="34"/>
        <v>0</v>
      </c>
      <c r="T197" s="48">
        <f t="shared" si="35"/>
        <v>0</v>
      </c>
      <c r="U197" s="48">
        <f t="shared" si="36"/>
        <v>0</v>
      </c>
      <c r="V197" s="48">
        <f t="shared" si="37"/>
        <v>0</v>
      </c>
      <c r="W197" s="48">
        <f t="shared" si="38"/>
        <v>0</v>
      </c>
      <c r="X197" s="48">
        <f t="shared" si="39"/>
        <v>0</v>
      </c>
    </row>
    <row r="198" spans="1:24">
      <c r="A198" s="10" t="s">
        <v>527</v>
      </c>
      <c r="B198" s="10" t="s">
        <v>528</v>
      </c>
      <c r="C198" s="10" t="s">
        <v>529</v>
      </c>
      <c r="D198" s="11">
        <f>'т.2020 выгрузка'!D179</f>
        <v>0</v>
      </c>
      <c r="E198" s="11">
        <f>'т.2020 выгрузка'!E179</f>
        <v>0</v>
      </c>
      <c r="F198" s="11">
        <f>'т.2020 выгрузка'!F179</f>
        <v>0</v>
      </c>
      <c r="G198" s="11">
        <f>'т.2020 выгрузка'!G179</f>
        <v>0</v>
      </c>
      <c r="H198" s="11">
        <f>'т.2020 выгрузка'!H179</f>
        <v>0</v>
      </c>
      <c r="I198" s="11">
        <f>'т.2020 выгрузка'!I179</f>
        <v>0</v>
      </c>
      <c r="J198" s="11">
        <f>'т.2020 выгрузка'!J179</f>
        <v>0</v>
      </c>
      <c r="K198" s="11">
        <f>'т.2020 выгрузка'!K179</f>
        <v>0</v>
      </c>
      <c r="L198" s="11">
        <f>'т.2020 выгрузка'!L179</f>
        <v>0</v>
      </c>
      <c r="M198" s="11">
        <f>'т.2020 выгрузка'!M179</f>
        <v>0</v>
      </c>
      <c r="N198" s="11">
        <f>'т.2020 выгрузка'!N179</f>
        <v>0</v>
      </c>
      <c r="O198" s="11">
        <f>'т.2020 выгрузка'!O179</f>
        <v>0</v>
      </c>
      <c r="Q198" s="48">
        <f t="shared" si="33"/>
        <v>0</v>
      </c>
      <c r="R198" s="48">
        <f t="shared" si="46"/>
        <v>0</v>
      </c>
      <c r="S198" s="48">
        <f t="shared" si="34"/>
        <v>0</v>
      </c>
      <c r="T198" s="48">
        <f t="shared" si="35"/>
        <v>0</v>
      </c>
      <c r="U198" s="48">
        <f t="shared" si="36"/>
        <v>0</v>
      </c>
      <c r="V198" s="48">
        <f t="shared" si="37"/>
        <v>0</v>
      </c>
      <c r="W198" s="48">
        <f t="shared" si="38"/>
        <v>0</v>
      </c>
      <c r="X198" s="48">
        <f t="shared" si="39"/>
        <v>0</v>
      </c>
    </row>
    <row r="199" spans="1:24">
      <c r="A199" s="10" t="s">
        <v>530</v>
      </c>
      <c r="B199" s="10" t="s">
        <v>531</v>
      </c>
      <c r="C199" s="10" t="s">
        <v>532</v>
      </c>
      <c r="D199" s="11">
        <f>'т.2020 выгрузка'!D180</f>
        <v>0</v>
      </c>
      <c r="E199" s="11">
        <f>'т.2020 выгрузка'!E180</f>
        <v>0</v>
      </c>
      <c r="F199" s="11">
        <f>'т.2020 выгрузка'!F180</f>
        <v>0</v>
      </c>
      <c r="G199" s="11">
        <f>'т.2020 выгрузка'!G180</f>
        <v>0</v>
      </c>
      <c r="H199" s="11">
        <f>'т.2020 выгрузка'!H180</f>
        <v>0</v>
      </c>
      <c r="I199" s="11">
        <f>'т.2020 выгрузка'!I180</f>
        <v>0</v>
      </c>
      <c r="J199" s="11">
        <f>'т.2020 выгрузка'!J180</f>
        <v>0</v>
      </c>
      <c r="K199" s="11">
        <f>'т.2020 выгрузка'!K180</f>
        <v>0</v>
      </c>
      <c r="L199" s="11">
        <f>'т.2020 выгрузка'!L180</f>
        <v>0</v>
      </c>
      <c r="M199" s="11">
        <f>'т.2020 выгрузка'!M180</f>
        <v>0</v>
      </c>
      <c r="N199" s="11">
        <f>'т.2020 выгрузка'!N180</f>
        <v>0</v>
      </c>
      <c r="O199" s="11">
        <f>'т.2020 выгрузка'!O180</f>
        <v>0</v>
      </c>
      <c r="Q199" s="48">
        <f t="shared" si="33"/>
        <v>0</v>
      </c>
      <c r="R199" s="48">
        <f t="shared" si="46"/>
        <v>0</v>
      </c>
      <c r="S199" s="48">
        <f t="shared" si="34"/>
        <v>0</v>
      </c>
      <c r="T199" s="48">
        <f t="shared" si="35"/>
        <v>0</v>
      </c>
      <c r="U199" s="48">
        <f t="shared" si="36"/>
        <v>0</v>
      </c>
      <c r="V199" s="48">
        <f t="shared" si="37"/>
        <v>0</v>
      </c>
      <c r="W199" s="48">
        <f t="shared" si="38"/>
        <v>0</v>
      </c>
      <c r="X199" s="48">
        <f t="shared" si="39"/>
        <v>0</v>
      </c>
    </row>
    <row r="200" spans="1:24">
      <c r="A200" s="10" t="s">
        <v>533</v>
      </c>
      <c r="B200" s="10" t="s">
        <v>534</v>
      </c>
      <c r="C200" s="10" t="s">
        <v>535</v>
      </c>
      <c r="D200" s="11">
        <f>'т.2020 выгрузка'!D181</f>
        <v>0</v>
      </c>
      <c r="E200" s="11">
        <f>'т.2020 выгрузка'!E181</f>
        <v>0</v>
      </c>
      <c r="F200" s="11">
        <f>'т.2020 выгрузка'!F181</f>
        <v>0</v>
      </c>
      <c r="G200" s="11">
        <f>'т.2020 выгрузка'!G181</f>
        <v>0</v>
      </c>
      <c r="H200" s="11">
        <f>'т.2020 выгрузка'!H181</f>
        <v>0</v>
      </c>
      <c r="I200" s="11">
        <f>'т.2020 выгрузка'!I181</f>
        <v>0</v>
      </c>
      <c r="J200" s="11">
        <f>'т.2020 выгрузка'!J181</f>
        <v>0</v>
      </c>
      <c r="K200" s="11">
        <f>'т.2020 выгрузка'!K181</f>
        <v>0</v>
      </c>
      <c r="L200" s="11">
        <f>'т.2020 выгрузка'!L181</f>
        <v>0</v>
      </c>
      <c r="M200" s="11">
        <f>'т.2020 выгрузка'!M181</f>
        <v>0</v>
      </c>
      <c r="N200" s="11">
        <f>'т.2020 выгрузка'!N181</f>
        <v>0</v>
      </c>
      <c r="O200" s="11">
        <f>'т.2020 выгрузка'!O181</f>
        <v>0</v>
      </c>
      <c r="Q200" s="48">
        <f t="shared" si="33"/>
        <v>0</v>
      </c>
      <c r="R200" s="48">
        <f t="shared" si="46"/>
        <v>0</v>
      </c>
      <c r="S200" s="48">
        <f t="shared" si="34"/>
        <v>0</v>
      </c>
      <c r="T200" s="48">
        <f t="shared" si="35"/>
        <v>0</v>
      </c>
      <c r="U200" s="48">
        <f t="shared" si="36"/>
        <v>0</v>
      </c>
      <c r="V200" s="48">
        <f t="shared" si="37"/>
        <v>0</v>
      </c>
      <c r="W200" s="48">
        <f t="shared" si="38"/>
        <v>0</v>
      </c>
      <c r="X200" s="48">
        <f t="shared" si="39"/>
        <v>0</v>
      </c>
    </row>
    <row r="201" spans="1:24">
      <c r="A201" s="10" t="s">
        <v>536</v>
      </c>
      <c r="B201" s="10" t="s">
        <v>537</v>
      </c>
      <c r="C201" s="10" t="s">
        <v>538</v>
      </c>
      <c r="D201" s="11">
        <f>'т.2020 выгрузка'!D182</f>
        <v>0</v>
      </c>
      <c r="E201" s="11">
        <f>'т.2020 выгрузка'!E182</f>
        <v>0</v>
      </c>
      <c r="F201" s="11">
        <f>'т.2020 выгрузка'!F182</f>
        <v>0</v>
      </c>
      <c r="G201" s="11">
        <f>'т.2020 выгрузка'!G182</f>
        <v>0</v>
      </c>
      <c r="H201" s="11">
        <f>'т.2020 выгрузка'!H182</f>
        <v>0</v>
      </c>
      <c r="I201" s="11">
        <f>'т.2020 выгрузка'!I182</f>
        <v>0</v>
      </c>
      <c r="J201" s="11">
        <f>'т.2020 выгрузка'!J182</f>
        <v>0</v>
      </c>
      <c r="K201" s="11">
        <f>'т.2020 выгрузка'!K182</f>
        <v>0</v>
      </c>
      <c r="L201" s="11">
        <f>'т.2020 выгрузка'!L182</f>
        <v>0</v>
      </c>
      <c r="M201" s="11">
        <f>'т.2020 выгрузка'!M182</f>
        <v>0</v>
      </c>
      <c r="N201" s="11">
        <f>'т.2020 выгрузка'!N182</f>
        <v>0</v>
      </c>
      <c r="O201" s="11">
        <f>'т.2020 выгрузка'!O182</f>
        <v>0</v>
      </c>
      <c r="Q201" s="48">
        <f t="shared" si="33"/>
        <v>0</v>
      </c>
      <c r="R201" s="48">
        <f t="shared" si="46"/>
        <v>0</v>
      </c>
      <c r="S201" s="48">
        <f t="shared" si="34"/>
        <v>0</v>
      </c>
      <c r="T201" s="48">
        <f t="shared" si="35"/>
        <v>0</v>
      </c>
      <c r="U201" s="48">
        <f t="shared" si="36"/>
        <v>0</v>
      </c>
      <c r="V201" s="48">
        <f t="shared" si="37"/>
        <v>0</v>
      </c>
      <c r="W201" s="48">
        <f t="shared" si="38"/>
        <v>0</v>
      </c>
      <c r="X201" s="48">
        <f t="shared" si="39"/>
        <v>0</v>
      </c>
    </row>
    <row r="202" spans="1:24" ht="39.6">
      <c r="A202" s="10" t="s">
        <v>539</v>
      </c>
      <c r="B202" s="10" t="s">
        <v>540</v>
      </c>
      <c r="C202" s="10" t="s">
        <v>541</v>
      </c>
      <c r="D202" s="11">
        <f>'т.2020 выгрузка'!D183</f>
        <v>0</v>
      </c>
      <c r="E202" s="11">
        <f>'т.2020 выгрузка'!E183</f>
        <v>0</v>
      </c>
      <c r="F202" s="11">
        <f>'т.2020 выгрузка'!F183</f>
        <v>0</v>
      </c>
      <c r="G202" s="11">
        <f>'т.2020 выгрузка'!G183</f>
        <v>0</v>
      </c>
      <c r="H202" s="11">
        <f>'т.2020 выгрузка'!H183</f>
        <v>0</v>
      </c>
      <c r="I202" s="11">
        <f>'т.2020 выгрузка'!I183</f>
        <v>0</v>
      </c>
      <c r="J202" s="11">
        <f>'т.2020 выгрузка'!J183</f>
        <v>0</v>
      </c>
      <c r="K202" s="11">
        <f>'т.2020 выгрузка'!K183</f>
        <v>0</v>
      </c>
      <c r="L202" s="11">
        <f>'т.2020 выгрузка'!L183</f>
        <v>0</v>
      </c>
      <c r="M202" s="11">
        <f>'т.2020 выгрузка'!M183</f>
        <v>0</v>
      </c>
      <c r="N202" s="11">
        <f>'т.2020 выгрузка'!N183</f>
        <v>0</v>
      </c>
      <c r="O202" s="11">
        <f>'т.2020 выгрузка'!O183</f>
        <v>0</v>
      </c>
      <c r="Q202" s="48">
        <f t="shared" si="33"/>
        <v>0</v>
      </c>
      <c r="R202" s="48">
        <f t="shared" si="46"/>
        <v>0</v>
      </c>
      <c r="S202" s="48">
        <f t="shared" si="34"/>
        <v>0</v>
      </c>
      <c r="T202" s="48">
        <f t="shared" si="35"/>
        <v>0</v>
      </c>
      <c r="U202" s="48">
        <f t="shared" si="36"/>
        <v>0</v>
      </c>
      <c r="V202" s="48">
        <f t="shared" si="37"/>
        <v>0</v>
      </c>
      <c r="W202" s="48">
        <f t="shared" si="38"/>
        <v>0</v>
      </c>
      <c r="X202" s="48">
        <f t="shared" si="39"/>
        <v>0</v>
      </c>
    </row>
    <row r="203" spans="1:24">
      <c r="A203" s="10" t="s">
        <v>542</v>
      </c>
      <c r="B203" s="10" t="s">
        <v>543</v>
      </c>
      <c r="C203" s="10" t="s">
        <v>544</v>
      </c>
      <c r="D203" s="11">
        <f>'т.2020 выгрузка'!D184</f>
        <v>0</v>
      </c>
      <c r="E203" s="11">
        <f>'т.2020 выгрузка'!E184</f>
        <v>0</v>
      </c>
      <c r="F203" s="11">
        <f>'т.2020 выгрузка'!F184</f>
        <v>0</v>
      </c>
      <c r="G203" s="11">
        <f>'т.2020 выгрузка'!G184</f>
        <v>0</v>
      </c>
      <c r="H203" s="11">
        <f>'т.2020 выгрузка'!H184</f>
        <v>0</v>
      </c>
      <c r="I203" s="11">
        <f>'т.2020 выгрузка'!I184</f>
        <v>0</v>
      </c>
      <c r="J203" s="11">
        <f>'т.2020 выгрузка'!J184</f>
        <v>0</v>
      </c>
      <c r="K203" s="11">
        <f>'т.2020 выгрузка'!K184</f>
        <v>0</v>
      </c>
      <c r="L203" s="11">
        <f>'т.2020 выгрузка'!L184</f>
        <v>0</v>
      </c>
      <c r="M203" s="11">
        <f>'т.2020 выгрузка'!M184</f>
        <v>0</v>
      </c>
      <c r="N203" s="11">
        <f>'т.2020 выгрузка'!N184</f>
        <v>0</v>
      </c>
      <c r="O203" s="11">
        <f>'т.2020 выгрузка'!O184</f>
        <v>0</v>
      </c>
      <c r="Q203" s="48">
        <f t="shared" si="33"/>
        <v>0</v>
      </c>
      <c r="R203" s="48">
        <f t="shared" si="46"/>
        <v>0</v>
      </c>
      <c r="S203" s="48">
        <f t="shared" si="34"/>
        <v>0</v>
      </c>
      <c r="T203" s="48">
        <f t="shared" si="35"/>
        <v>0</v>
      </c>
      <c r="U203" s="48">
        <f t="shared" si="36"/>
        <v>0</v>
      </c>
      <c r="V203" s="48">
        <f t="shared" si="37"/>
        <v>0</v>
      </c>
      <c r="W203" s="48">
        <f t="shared" si="38"/>
        <v>0</v>
      </c>
      <c r="X203" s="48">
        <f t="shared" si="39"/>
        <v>0</v>
      </c>
    </row>
    <row r="204" spans="1:24">
      <c r="A204" s="10" t="s">
        <v>545</v>
      </c>
      <c r="B204" s="10" t="s">
        <v>546</v>
      </c>
      <c r="C204" s="10" t="s">
        <v>547</v>
      </c>
      <c r="D204" s="11">
        <f>'т.2020 выгрузка'!D185</f>
        <v>0</v>
      </c>
      <c r="E204" s="11">
        <f>'т.2020 выгрузка'!E185</f>
        <v>0</v>
      </c>
      <c r="F204" s="11">
        <f>'т.2020 выгрузка'!F185</f>
        <v>0</v>
      </c>
      <c r="G204" s="11">
        <f>'т.2020 выгрузка'!G185</f>
        <v>0</v>
      </c>
      <c r="H204" s="11">
        <f>'т.2020 выгрузка'!H185</f>
        <v>0</v>
      </c>
      <c r="I204" s="11">
        <f>'т.2020 выгрузка'!I185</f>
        <v>0</v>
      </c>
      <c r="J204" s="11">
        <f>'т.2020 выгрузка'!J185</f>
        <v>0</v>
      </c>
      <c r="K204" s="11">
        <f>'т.2020 выгрузка'!K185</f>
        <v>0</v>
      </c>
      <c r="L204" s="11">
        <f>'т.2020 выгрузка'!L185</f>
        <v>0</v>
      </c>
      <c r="M204" s="11">
        <f>'т.2020 выгрузка'!M185</f>
        <v>0</v>
      </c>
      <c r="N204" s="11">
        <f>'т.2020 выгрузка'!N185</f>
        <v>0</v>
      </c>
      <c r="O204" s="11">
        <f>'т.2020 выгрузка'!O185</f>
        <v>0</v>
      </c>
      <c r="Q204" s="48">
        <f t="shared" ref="Q204:Q267" si="48">D204-E204</f>
        <v>0</v>
      </c>
      <c r="R204" s="48">
        <f t="shared" si="46"/>
        <v>0</v>
      </c>
      <c r="S204" s="48">
        <f t="shared" ref="S204:S267" si="49">E204-F204</f>
        <v>0</v>
      </c>
      <c r="T204" s="48">
        <f t="shared" ref="T204:T267" si="50">H204-I204</f>
        <v>0</v>
      </c>
      <c r="U204" s="48">
        <f t="shared" ref="U204:U267" si="51">J204-K204-M204</f>
        <v>0</v>
      </c>
      <c r="V204" s="48">
        <f t="shared" ref="V204:V267" si="52">K204-L204</f>
        <v>0</v>
      </c>
      <c r="W204" s="48">
        <f t="shared" ref="W204:W267" si="53">N204-O204</f>
        <v>0</v>
      </c>
      <c r="X204" s="48">
        <f t="shared" ref="X204:X267" si="54">J204-O204</f>
        <v>0</v>
      </c>
    </row>
    <row r="205" spans="1:24" ht="26.4">
      <c r="A205" s="10" t="s">
        <v>548</v>
      </c>
      <c r="B205" s="10" t="s">
        <v>549</v>
      </c>
      <c r="C205" s="10" t="s">
        <v>550</v>
      </c>
      <c r="D205" s="11">
        <f>'т.2020 выгрузка'!D186</f>
        <v>0</v>
      </c>
      <c r="E205" s="11">
        <f>'т.2020 выгрузка'!E186</f>
        <v>0</v>
      </c>
      <c r="F205" s="11">
        <f>'т.2020 выгрузка'!F186</f>
        <v>0</v>
      </c>
      <c r="G205" s="11">
        <f>'т.2020 выгрузка'!G186</f>
        <v>0</v>
      </c>
      <c r="H205" s="11">
        <f>'т.2020 выгрузка'!H186</f>
        <v>0</v>
      </c>
      <c r="I205" s="11">
        <f>'т.2020 выгрузка'!I186</f>
        <v>0</v>
      </c>
      <c r="J205" s="11">
        <f>'т.2020 выгрузка'!J186</f>
        <v>0</v>
      </c>
      <c r="K205" s="11">
        <f>'т.2020 выгрузка'!K186</f>
        <v>0</v>
      </c>
      <c r="L205" s="11">
        <f>'т.2020 выгрузка'!L186</f>
        <v>0</v>
      </c>
      <c r="M205" s="11">
        <f>'т.2020 выгрузка'!M186</f>
        <v>0</v>
      </c>
      <c r="N205" s="11">
        <f>'т.2020 выгрузка'!N186</f>
        <v>0</v>
      </c>
      <c r="O205" s="11">
        <f>'т.2020 выгрузка'!O186</f>
        <v>0</v>
      </c>
      <c r="Q205" s="48">
        <f t="shared" si="48"/>
        <v>0</v>
      </c>
      <c r="R205" s="48">
        <f t="shared" si="46"/>
        <v>0</v>
      </c>
      <c r="S205" s="48">
        <f t="shared" si="49"/>
        <v>0</v>
      </c>
      <c r="T205" s="48">
        <f t="shared" si="50"/>
        <v>0</v>
      </c>
      <c r="U205" s="48">
        <f t="shared" si="51"/>
        <v>0</v>
      </c>
      <c r="V205" s="48">
        <f t="shared" si="52"/>
        <v>0</v>
      </c>
      <c r="W205" s="48">
        <f t="shared" si="53"/>
        <v>0</v>
      </c>
      <c r="X205" s="48">
        <f t="shared" si="54"/>
        <v>0</v>
      </c>
    </row>
    <row r="206" spans="1:24" ht="26.4">
      <c r="A206" s="10" t="s">
        <v>551</v>
      </c>
      <c r="B206" s="10" t="s">
        <v>552</v>
      </c>
      <c r="C206" s="10" t="s">
        <v>553</v>
      </c>
      <c r="D206" s="11">
        <f>'т.2020 выгрузка'!D187</f>
        <v>0</v>
      </c>
      <c r="E206" s="11">
        <f>'т.2020 выгрузка'!E187</f>
        <v>0</v>
      </c>
      <c r="F206" s="11">
        <f>'т.2020 выгрузка'!F187</f>
        <v>0</v>
      </c>
      <c r="G206" s="11">
        <f>'т.2020 выгрузка'!G187</f>
        <v>0</v>
      </c>
      <c r="H206" s="11">
        <f>'т.2020 выгрузка'!H187</f>
        <v>0</v>
      </c>
      <c r="I206" s="11">
        <f>'т.2020 выгрузка'!I187</f>
        <v>0</v>
      </c>
      <c r="J206" s="11">
        <f>'т.2020 выгрузка'!J187</f>
        <v>0</v>
      </c>
      <c r="K206" s="11">
        <f>'т.2020 выгрузка'!K187</f>
        <v>0</v>
      </c>
      <c r="L206" s="11">
        <f>'т.2020 выгрузка'!L187</f>
        <v>0</v>
      </c>
      <c r="M206" s="11">
        <f>'т.2020 выгрузка'!M187</f>
        <v>0</v>
      </c>
      <c r="N206" s="11">
        <f>'т.2020 выгрузка'!N187</f>
        <v>0</v>
      </c>
      <c r="O206" s="11">
        <f>'т.2020 выгрузка'!O187</f>
        <v>0</v>
      </c>
      <c r="Q206" s="48">
        <f t="shared" si="48"/>
        <v>0</v>
      </c>
      <c r="R206" s="48">
        <f t="shared" si="46"/>
        <v>0</v>
      </c>
      <c r="S206" s="48">
        <f t="shared" si="49"/>
        <v>0</v>
      </c>
      <c r="T206" s="48">
        <f t="shared" si="50"/>
        <v>0</v>
      </c>
      <c r="U206" s="48">
        <f t="shared" si="51"/>
        <v>0</v>
      </c>
      <c r="V206" s="48">
        <f t="shared" si="52"/>
        <v>0</v>
      </c>
      <c r="W206" s="48">
        <f t="shared" si="53"/>
        <v>0</v>
      </c>
      <c r="X206" s="48">
        <f t="shared" si="54"/>
        <v>0</v>
      </c>
    </row>
    <row r="207" spans="1:24">
      <c r="A207" s="22" t="s">
        <v>817</v>
      </c>
      <c r="B207" s="23"/>
      <c r="C207" s="23"/>
      <c r="D207" s="24">
        <f>D201-D202-D203-D204-D205-D206</f>
        <v>0</v>
      </c>
      <c r="E207" s="24">
        <f t="shared" ref="E207:O207" si="55">E201-E202-E203-E204-E205-E206</f>
        <v>0</v>
      </c>
      <c r="F207" s="24">
        <f t="shared" si="55"/>
        <v>0</v>
      </c>
      <c r="G207" s="24">
        <f t="shared" si="55"/>
        <v>0</v>
      </c>
      <c r="H207" s="24">
        <f t="shared" si="55"/>
        <v>0</v>
      </c>
      <c r="I207" s="24">
        <f t="shared" si="55"/>
        <v>0</v>
      </c>
      <c r="J207" s="24">
        <f t="shared" si="55"/>
        <v>0</v>
      </c>
      <c r="K207" s="24">
        <f t="shared" si="55"/>
        <v>0</v>
      </c>
      <c r="L207" s="24">
        <f t="shared" si="55"/>
        <v>0</v>
      </c>
      <c r="M207" s="24">
        <f t="shared" si="55"/>
        <v>0</v>
      </c>
      <c r="N207" s="24">
        <f t="shared" si="55"/>
        <v>0</v>
      </c>
      <c r="O207" s="24">
        <f t="shared" si="55"/>
        <v>0</v>
      </c>
      <c r="Q207" s="75">
        <f t="shared" si="48"/>
        <v>0</v>
      </c>
      <c r="R207" s="75">
        <f t="shared" si="46"/>
        <v>0</v>
      </c>
      <c r="S207" s="75">
        <f t="shared" si="49"/>
        <v>0</v>
      </c>
      <c r="T207" s="75">
        <f t="shared" si="50"/>
        <v>0</v>
      </c>
      <c r="U207" s="75">
        <f t="shared" si="51"/>
        <v>0</v>
      </c>
      <c r="V207" s="75">
        <f t="shared" si="52"/>
        <v>0</v>
      </c>
      <c r="W207" s="75">
        <f t="shared" si="53"/>
        <v>0</v>
      </c>
      <c r="X207" s="75">
        <f t="shared" si="54"/>
        <v>0</v>
      </c>
    </row>
    <row r="208" spans="1:24">
      <c r="A208" s="10" t="s">
        <v>554</v>
      </c>
      <c r="B208" s="10" t="s">
        <v>555</v>
      </c>
      <c r="C208" s="10" t="s">
        <v>556</v>
      </c>
      <c r="D208" s="11">
        <f>'т.2020 выгрузка'!D188</f>
        <v>0</v>
      </c>
      <c r="E208" s="11">
        <f>'т.2020 выгрузка'!E188</f>
        <v>0</v>
      </c>
      <c r="F208" s="11">
        <f>'т.2020 выгрузка'!F188</f>
        <v>0</v>
      </c>
      <c r="G208" s="11">
        <f>'т.2020 выгрузка'!G188</f>
        <v>0</v>
      </c>
      <c r="H208" s="11">
        <f>'т.2020 выгрузка'!H188</f>
        <v>0</v>
      </c>
      <c r="I208" s="11">
        <f>'т.2020 выгрузка'!I188</f>
        <v>0</v>
      </c>
      <c r="J208" s="11">
        <f>'т.2020 выгрузка'!J188</f>
        <v>0</v>
      </c>
      <c r="K208" s="11">
        <f>'т.2020 выгрузка'!K188</f>
        <v>0</v>
      </c>
      <c r="L208" s="11">
        <f>'т.2020 выгрузка'!L188</f>
        <v>0</v>
      </c>
      <c r="M208" s="11">
        <f>'т.2020 выгрузка'!M188</f>
        <v>0</v>
      </c>
      <c r="N208" s="11">
        <f>'т.2020 выгрузка'!N188</f>
        <v>0</v>
      </c>
      <c r="O208" s="11">
        <f>'т.2020 выгрузка'!O188</f>
        <v>0</v>
      </c>
      <c r="Q208" s="48">
        <f t="shared" si="48"/>
        <v>0</v>
      </c>
      <c r="R208" s="48">
        <f t="shared" si="46"/>
        <v>0</v>
      </c>
      <c r="S208" s="48">
        <f t="shared" si="49"/>
        <v>0</v>
      </c>
      <c r="T208" s="48">
        <f t="shared" si="50"/>
        <v>0</v>
      </c>
      <c r="U208" s="48">
        <f t="shared" si="51"/>
        <v>0</v>
      </c>
      <c r="V208" s="48">
        <f t="shared" si="52"/>
        <v>0</v>
      </c>
      <c r="W208" s="48">
        <f t="shared" si="53"/>
        <v>0</v>
      </c>
      <c r="X208" s="48">
        <f t="shared" si="54"/>
        <v>0</v>
      </c>
    </row>
    <row r="209" spans="1:24">
      <c r="A209" s="10" t="s">
        <v>557</v>
      </c>
      <c r="B209" s="10" t="s">
        <v>558</v>
      </c>
      <c r="C209" s="10" t="s">
        <v>559</v>
      </c>
      <c r="D209" s="11">
        <f>'т.2020 выгрузка'!D189</f>
        <v>0</v>
      </c>
      <c r="E209" s="11">
        <f>'т.2020 выгрузка'!E189</f>
        <v>0</v>
      </c>
      <c r="F209" s="11">
        <f>'т.2020 выгрузка'!F189</f>
        <v>0</v>
      </c>
      <c r="G209" s="11">
        <f>'т.2020 выгрузка'!G189</f>
        <v>0</v>
      </c>
      <c r="H209" s="11">
        <f>'т.2020 выгрузка'!H189</f>
        <v>0</v>
      </c>
      <c r="I209" s="11">
        <f>'т.2020 выгрузка'!I189</f>
        <v>0</v>
      </c>
      <c r="J209" s="11">
        <f>'т.2020 выгрузка'!J189</f>
        <v>0</v>
      </c>
      <c r="K209" s="11">
        <f>'т.2020 выгрузка'!K189</f>
        <v>0</v>
      </c>
      <c r="L209" s="11">
        <f>'т.2020 выгрузка'!L189</f>
        <v>0</v>
      </c>
      <c r="M209" s="11">
        <f>'т.2020 выгрузка'!M189</f>
        <v>0</v>
      </c>
      <c r="N209" s="11">
        <f>'т.2020 выгрузка'!N189</f>
        <v>0</v>
      </c>
      <c r="O209" s="11">
        <f>'т.2020 выгрузка'!O189</f>
        <v>0</v>
      </c>
      <c r="Q209" s="48">
        <f t="shared" si="48"/>
        <v>0</v>
      </c>
      <c r="R209" s="48">
        <f t="shared" si="46"/>
        <v>0</v>
      </c>
      <c r="S209" s="48">
        <f t="shared" si="49"/>
        <v>0</v>
      </c>
      <c r="T209" s="48">
        <f t="shared" si="50"/>
        <v>0</v>
      </c>
      <c r="U209" s="48">
        <f t="shared" si="51"/>
        <v>0</v>
      </c>
      <c r="V209" s="48">
        <f t="shared" si="52"/>
        <v>0</v>
      </c>
      <c r="W209" s="48">
        <f t="shared" si="53"/>
        <v>0</v>
      </c>
      <c r="X209" s="48">
        <f t="shared" si="54"/>
        <v>0</v>
      </c>
    </row>
    <row r="210" spans="1:24">
      <c r="A210" s="10" t="s">
        <v>560</v>
      </c>
      <c r="B210" s="10" t="s">
        <v>561</v>
      </c>
      <c r="C210" s="10" t="s">
        <v>562</v>
      </c>
      <c r="D210" s="11">
        <f>'т.2020 выгрузка'!D190</f>
        <v>0</v>
      </c>
      <c r="E210" s="11">
        <f>'т.2020 выгрузка'!E190</f>
        <v>0</v>
      </c>
      <c r="F210" s="11">
        <f>'т.2020 выгрузка'!F190</f>
        <v>0</v>
      </c>
      <c r="G210" s="11">
        <f>'т.2020 выгрузка'!G190</f>
        <v>0</v>
      </c>
      <c r="H210" s="11">
        <f>'т.2020 выгрузка'!H190</f>
        <v>0</v>
      </c>
      <c r="I210" s="11">
        <f>'т.2020 выгрузка'!I190</f>
        <v>0</v>
      </c>
      <c r="J210" s="11">
        <f>'т.2020 выгрузка'!J190</f>
        <v>0</v>
      </c>
      <c r="K210" s="11">
        <f>'т.2020 выгрузка'!K190</f>
        <v>0</v>
      </c>
      <c r="L210" s="11">
        <f>'т.2020 выгрузка'!L190</f>
        <v>0</v>
      </c>
      <c r="M210" s="11">
        <f>'т.2020 выгрузка'!M190</f>
        <v>0</v>
      </c>
      <c r="N210" s="11">
        <f>'т.2020 выгрузка'!N190</f>
        <v>0</v>
      </c>
      <c r="O210" s="11">
        <f>'т.2020 выгрузка'!O190</f>
        <v>0</v>
      </c>
      <c r="Q210" s="48">
        <f t="shared" si="48"/>
        <v>0</v>
      </c>
      <c r="R210" s="48">
        <f t="shared" si="46"/>
        <v>0</v>
      </c>
      <c r="S210" s="48">
        <f t="shared" si="49"/>
        <v>0</v>
      </c>
      <c r="T210" s="48">
        <f t="shared" si="50"/>
        <v>0</v>
      </c>
      <c r="U210" s="48">
        <f t="shared" si="51"/>
        <v>0</v>
      </c>
      <c r="V210" s="48">
        <f t="shared" si="52"/>
        <v>0</v>
      </c>
      <c r="W210" s="48">
        <f t="shared" si="53"/>
        <v>0</v>
      </c>
      <c r="X210" s="48">
        <f t="shared" si="54"/>
        <v>0</v>
      </c>
    </row>
    <row r="211" spans="1:24">
      <c r="A211" s="10" t="s">
        <v>563</v>
      </c>
      <c r="B211" s="10" t="s">
        <v>564</v>
      </c>
      <c r="C211" s="10" t="s">
        <v>565</v>
      </c>
      <c r="D211" s="11">
        <f>'т.2020 выгрузка'!D191</f>
        <v>0</v>
      </c>
      <c r="E211" s="11">
        <f>'т.2020 выгрузка'!E191</f>
        <v>0</v>
      </c>
      <c r="F211" s="11">
        <f>'т.2020 выгрузка'!F191</f>
        <v>0</v>
      </c>
      <c r="G211" s="11">
        <f>'т.2020 выгрузка'!G191</f>
        <v>0</v>
      </c>
      <c r="H211" s="11">
        <f>'т.2020 выгрузка'!H191</f>
        <v>0</v>
      </c>
      <c r="I211" s="11">
        <f>'т.2020 выгрузка'!I191</f>
        <v>0</v>
      </c>
      <c r="J211" s="11">
        <f>'т.2020 выгрузка'!J191</f>
        <v>0</v>
      </c>
      <c r="K211" s="11">
        <f>'т.2020 выгрузка'!K191</f>
        <v>0</v>
      </c>
      <c r="L211" s="11">
        <f>'т.2020 выгрузка'!L191</f>
        <v>0</v>
      </c>
      <c r="M211" s="11">
        <f>'т.2020 выгрузка'!M191</f>
        <v>0</v>
      </c>
      <c r="N211" s="11">
        <f>'т.2020 выгрузка'!N191</f>
        <v>0</v>
      </c>
      <c r="O211" s="11">
        <f>'т.2020 выгрузка'!O191</f>
        <v>0</v>
      </c>
      <c r="Q211" s="48">
        <f t="shared" si="48"/>
        <v>0</v>
      </c>
      <c r="R211" s="48">
        <f t="shared" si="46"/>
        <v>0</v>
      </c>
      <c r="S211" s="48">
        <f t="shared" si="49"/>
        <v>0</v>
      </c>
      <c r="T211" s="48">
        <f t="shared" si="50"/>
        <v>0</v>
      </c>
      <c r="U211" s="48">
        <f t="shared" si="51"/>
        <v>0</v>
      </c>
      <c r="V211" s="48">
        <f t="shared" si="52"/>
        <v>0</v>
      </c>
      <c r="W211" s="48">
        <f t="shared" si="53"/>
        <v>0</v>
      </c>
      <c r="X211" s="48">
        <f t="shared" si="54"/>
        <v>0</v>
      </c>
    </row>
    <row r="212" spans="1:24">
      <c r="A212" s="10" t="s">
        <v>566</v>
      </c>
      <c r="B212" s="10" t="s">
        <v>567</v>
      </c>
      <c r="C212" s="10" t="s">
        <v>568</v>
      </c>
      <c r="D212" s="11">
        <f>'т.2020 выгрузка'!D192</f>
        <v>0</v>
      </c>
      <c r="E212" s="11">
        <f>'т.2020 выгрузка'!E192</f>
        <v>0</v>
      </c>
      <c r="F212" s="11">
        <f>'т.2020 выгрузка'!F192</f>
        <v>0</v>
      </c>
      <c r="G212" s="11">
        <f>'т.2020 выгрузка'!G192</f>
        <v>0</v>
      </c>
      <c r="H212" s="11">
        <f>'т.2020 выгрузка'!H192</f>
        <v>0</v>
      </c>
      <c r="I212" s="11">
        <f>'т.2020 выгрузка'!I192</f>
        <v>0</v>
      </c>
      <c r="J212" s="11">
        <f>'т.2020 выгрузка'!J192</f>
        <v>0</v>
      </c>
      <c r="K212" s="11">
        <f>'т.2020 выгрузка'!K192</f>
        <v>0</v>
      </c>
      <c r="L212" s="11">
        <f>'т.2020 выгрузка'!L192</f>
        <v>0</v>
      </c>
      <c r="M212" s="11">
        <f>'т.2020 выгрузка'!M192</f>
        <v>0</v>
      </c>
      <c r="N212" s="11">
        <f>'т.2020 выгрузка'!N192</f>
        <v>0</v>
      </c>
      <c r="O212" s="11">
        <f>'т.2020 выгрузка'!O192</f>
        <v>0</v>
      </c>
      <c r="Q212" s="48">
        <f t="shared" si="48"/>
        <v>0</v>
      </c>
      <c r="R212" s="48">
        <f t="shared" si="46"/>
        <v>0</v>
      </c>
      <c r="S212" s="48">
        <f t="shared" si="49"/>
        <v>0</v>
      </c>
      <c r="T212" s="48">
        <f t="shared" si="50"/>
        <v>0</v>
      </c>
      <c r="U212" s="48">
        <f t="shared" si="51"/>
        <v>0</v>
      </c>
      <c r="V212" s="48">
        <f t="shared" si="52"/>
        <v>0</v>
      </c>
      <c r="W212" s="48">
        <f t="shared" si="53"/>
        <v>0</v>
      </c>
      <c r="X212" s="48">
        <f t="shared" si="54"/>
        <v>0</v>
      </c>
    </row>
    <row r="213" spans="1:24">
      <c r="A213" s="10" t="s">
        <v>569</v>
      </c>
      <c r="B213" s="10" t="s">
        <v>570</v>
      </c>
      <c r="C213" s="10" t="s">
        <v>571</v>
      </c>
      <c r="D213" s="11">
        <f>'т.2020 выгрузка'!D193</f>
        <v>0</v>
      </c>
      <c r="E213" s="11">
        <f>'т.2020 выгрузка'!E193</f>
        <v>0</v>
      </c>
      <c r="F213" s="11">
        <f>'т.2020 выгрузка'!F193</f>
        <v>0</v>
      </c>
      <c r="G213" s="11">
        <f>'т.2020 выгрузка'!G193</f>
        <v>0</v>
      </c>
      <c r="H213" s="11">
        <f>'т.2020 выгрузка'!H193</f>
        <v>0</v>
      </c>
      <c r="I213" s="11">
        <f>'т.2020 выгрузка'!I193</f>
        <v>0</v>
      </c>
      <c r="J213" s="11">
        <f>'т.2020 выгрузка'!J193</f>
        <v>0</v>
      </c>
      <c r="K213" s="11">
        <f>'т.2020 выгрузка'!K193</f>
        <v>0</v>
      </c>
      <c r="L213" s="11">
        <f>'т.2020 выгрузка'!L193</f>
        <v>0</v>
      </c>
      <c r="M213" s="11">
        <f>'т.2020 выгрузка'!M193</f>
        <v>0</v>
      </c>
      <c r="N213" s="11">
        <f>'т.2020 выгрузка'!N193</f>
        <v>0</v>
      </c>
      <c r="O213" s="11">
        <f>'т.2020 выгрузка'!O193</f>
        <v>0</v>
      </c>
      <c r="Q213" s="48">
        <f t="shared" si="48"/>
        <v>0</v>
      </c>
      <c r="R213" s="48">
        <f t="shared" si="46"/>
        <v>0</v>
      </c>
      <c r="S213" s="48">
        <f t="shared" si="49"/>
        <v>0</v>
      </c>
      <c r="T213" s="48">
        <f t="shared" si="50"/>
        <v>0</v>
      </c>
      <c r="U213" s="48">
        <f t="shared" si="51"/>
        <v>0</v>
      </c>
      <c r="V213" s="48">
        <f t="shared" si="52"/>
        <v>0</v>
      </c>
      <c r="W213" s="48">
        <f t="shared" si="53"/>
        <v>0</v>
      </c>
      <c r="X213" s="48">
        <f t="shared" si="54"/>
        <v>0</v>
      </c>
    </row>
    <row r="214" spans="1:24">
      <c r="A214" s="19" t="s">
        <v>816</v>
      </c>
      <c r="B214" s="20"/>
      <c r="C214" s="20"/>
      <c r="D214" s="21">
        <f>D194-D195-D196-D197-D198-D201-D208-D209-D211-D212</f>
        <v>0</v>
      </c>
      <c r="E214" s="21">
        <f t="shared" ref="E214:O214" si="56">E194-E195-E196-E197-E198-E201-E208-E209-E211-E212</f>
        <v>0</v>
      </c>
      <c r="F214" s="21">
        <f t="shared" si="56"/>
        <v>0</v>
      </c>
      <c r="G214" s="21">
        <f t="shared" si="56"/>
        <v>0</v>
      </c>
      <c r="H214" s="21">
        <f t="shared" si="56"/>
        <v>0</v>
      </c>
      <c r="I214" s="21">
        <f t="shared" si="56"/>
        <v>0</v>
      </c>
      <c r="J214" s="21">
        <f t="shared" si="56"/>
        <v>0</v>
      </c>
      <c r="K214" s="21">
        <f t="shared" si="56"/>
        <v>0</v>
      </c>
      <c r="L214" s="21">
        <f t="shared" si="56"/>
        <v>0</v>
      </c>
      <c r="M214" s="21">
        <f t="shared" si="56"/>
        <v>0</v>
      </c>
      <c r="N214" s="21">
        <f t="shared" si="56"/>
        <v>0</v>
      </c>
      <c r="O214" s="21">
        <f t="shared" si="56"/>
        <v>0</v>
      </c>
      <c r="Q214" s="76">
        <f t="shared" si="48"/>
        <v>0</v>
      </c>
      <c r="R214" s="76">
        <f t="shared" si="46"/>
        <v>0</v>
      </c>
      <c r="S214" s="76">
        <f t="shared" si="49"/>
        <v>0</v>
      </c>
      <c r="T214" s="76">
        <f t="shared" si="50"/>
        <v>0</v>
      </c>
      <c r="U214" s="76">
        <f t="shared" si="51"/>
        <v>0</v>
      </c>
      <c r="V214" s="76">
        <f t="shared" si="52"/>
        <v>0</v>
      </c>
      <c r="W214" s="76">
        <f t="shared" si="53"/>
        <v>0</v>
      </c>
      <c r="X214" s="76">
        <f t="shared" si="54"/>
        <v>0</v>
      </c>
    </row>
    <row r="215" spans="1:24">
      <c r="A215" s="10" t="s">
        <v>572</v>
      </c>
      <c r="B215" s="10" t="s">
        <v>573</v>
      </c>
      <c r="C215" s="10" t="s">
        <v>574</v>
      </c>
      <c r="D215" s="11">
        <f>'т.2020 выгрузка'!D194</f>
        <v>0</v>
      </c>
      <c r="E215" s="11">
        <f>'т.2020 выгрузка'!E194</f>
        <v>0</v>
      </c>
      <c r="F215" s="11">
        <f>'т.2020 выгрузка'!F194</f>
        <v>0</v>
      </c>
      <c r="G215" s="11">
        <f>'т.2020 выгрузка'!G194</f>
        <v>0</v>
      </c>
      <c r="H215" s="11">
        <f>'т.2020 выгрузка'!H194</f>
        <v>0</v>
      </c>
      <c r="I215" s="11">
        <f>'т.2020 выгрузка'!I194</f>
        <v>0</v>
      </c>
      <c r="J215" s="11">
        <f>'т.2020 выгрузка'!J194</f>
        <v>0</v>
      </c>
      <c r="K215" s="11">
        <f>'т.2020 выгрузка'!K194</f>
        <v>0</v>
      </c>
      <c r="L215" s="11">
        <f>'т.2020 выгрузка'!L194</f>
        <v>0</v>
      </c>
      <c r="M215" s="11">
        <f>'т.2020 выгрузка'!M194</f>
        <v>0</v>
      </c>
      <c r="N215" s="11">
        <f>'т.2020 выгрузка'!N194</f>
        <v>0</v>
      </c>
      <c r="O215" s="11">
        <f>'т.2020 выгрузка'!O194</f>
        <v>0</v>
      </c>
      <c r="Q215" s="48">
        <f t="shared" si="48"/>
        <v>0</v>
      </c>
      <c r="R215" s="48">
        <f t="shared" si="46"/>
        <v>0</v>
      </c>
      <c r="S215" s="48">
        <f t="shared" si="49"/>
        <v>0</v>
      </c>
      <c r="T215" s="48">
        <f t="shared" si="50"/>
        <v>0</v>
      </c>
      <c r="U215" s="48">
        <f t="shared" si="51"/>
        <v>0</v>
      </c>
      <c r="V215" s="48">
        <f t="shared" si="52"/>
        <v>0</v>
      </c>
      <c r="W215" s="48">
        <f t="shared" si="53"/>
        <v>0</v>
      </c>
      <c r="X215" s="48">
        <f t="shared" si="54"/>
        <v>0</v>
      </c>
    </row>
    <row r="216" spans="1:24">
      <c r="A216" s="10" t="s">
        <v>575</v>
      </c>
      <c r="B216" s="10" t="s">
        <v>576</v>
      </c>
      <c r="C216" s="10" t="s">
        <v>577</v>
      </c>
      <c r="D216" s="11">
        <f>'т.2020 выгрузка'!D195</f>
        <v>0</v>
      </c>
      <c r="E216" s="11">
        <f>'т.2020 выгрузка'!E195</f>
        <v>0</v>
      </c>
      <c r="F216" s="11">
        <f>'т.2020 выгрузка'!F195</f>
        <v>0</v>
      </c>
      <c r="G216" s="11">
        <f>'т.2020 выгрузка'!G195</f>
        <v>0</v>
      </c>
      <c r="H216" s="11">
        <f>'т.2020 выгрузка'!H195</f>
        <v>0</v>
      </c>
      <c r="I216" s="11">
        <f>'т.2020 выгрузка'!I195</f>
        <v>0</v>
      </c>
      <c r="J216" s="11">
        <f>'т.2020 выгрузка'!J195</f>
        <v>0</v>
      </c>
      <c r="K216" s="11">
        <f>'т.2020 выгрузка'!K195</f>
        <v>0</v>
      </c>
      <c r="L216" s="11">
        <f>'т.2020 выгрузка'!L195</f>
        <v>0</v>
      </c>
      <c r="M216" s="11">
        <f>'т.2020 выгрузка'!M195</f>
        <v>0</v>
      </c>
      <c r="N216" s="11">
        <f>'т.2020 выгрузка'!N195</f>
        <v>0</v>
      </c>
      <c r="O216" s="11">
        <f>'т.2020 выгрузка'!O195</f>
        <v>0</v>
      </c>
      <c r="Q216" s="48">
        <f t="shared" si="48"/>
        <v>0</v>
      </c>
      <c r="R216" s="48">
        <f t="shared" si="46"/>
        <v>0</v>
      </c>
      <c r="S216" s="48">
        <f t="shared" si="49"/>
        <v>0</v>
      </c>
      <c r="T216" s="48">
        <f t="shared" si="50"/>
        <v>0</v>
      </c>
      <c r="U216" s="48">
        <f t="shared" si="51"/>
        <v>0</v>
      </c>
      <c r="V216" s="48">
        <f t="shared" si="52"/>
        <v>0</v>
      </c>
      <c r="W216" s="48">
        <f t="shared" si="53"/>
        <v>0</v>
      </c>
      <c r="X216" s="48">
        <f t="shared" si="54"/>
        <v>0</v>
      </c>
    </row>
    <row r="217" spans="1:24">
      <c r="A217" s="10" t="s">
        <v>578</v>
      </c>
      <c r="B217" s="10" t="s">
        <v>579</v>
      </c>
      <c r="C217" s="10" t="s">
        <v>580</v>
      </c>
      <c r="D217" s="11">
        <f>'т.2020 выгрузка'!D196</f>
        <v>0</v>
      </c>
      <c r="E217" s="11">
        <f>'т.2020 выгрузка'!E196</f>
        <v>0</v>
      </c>
      <c r="F217" s="11">
        <f>'т.2020 выгрузка'!F196</f>
        <v>0</v>
      </c>
      <c r="G217" s="11">
        <f>'т.2020 выгрузка'!G196</f>
        <v>0</v>
      </c>
      <c r="H217" s="11">
        <f>'т.2020 выгрузка'!H196</f>
        <v>0</v>
      </c>
      <c r="I217" s="11">
        <f>'т.2020 выгрузка'!I196</f>
        <v>0</v>
      </c>
      <c r="J217" s="11">
        <f>'т.2020 выгрузка'!J196</f>
        <v>0</v>
      </c>
      <c r="K217" s="11">
        <f>'т.2020 выгрузка'!K196</f>
        <v>0</v>
      </c>
      <c r="L217" s="11">
        <f>'т.2020 выгрузка'!L196</f>
        <v>0</v>
      </c>
      <c r="M217" s="11">
        <f>'т.2020 выгрузка'!M196</f>
        <v>0</v>
      </c>
      <c r="N217" s="11">
        <f>'т.2020 выгрузка'!N196</f>
        <v>0</v>
      </c>
      <c r="O217" s="11">
        <f>'т.2020 выгрузка'!O196</f>
        <v>0</v>
      </c>
      <c r="Q217" s="48">
        <f t="shared" si="48"/>
        <v>0</v>
      </c>
      <c r="R217" s="48">
        <f t="shared" si="46"/>
        <v>0</v>
      </c>
      <c r="S217" s="48">
        <f t="shared" si="49"/>
        <v>0</v>
      </c>
      <c r="T217" s="48">
        <f t="shared" si="50"/>
        <v>0</v>
      </c>
      <c r="U217" s="48">
        <f t="shared" si="51"/>
        <v>0</v>
      </c>
      <c r="V217" s="48">
        <f t="shared" si="52"/>
        <v>0</v>
      </c>
      <c r="W217" s="48">
        <f t="shared" si="53"/>
        <v>0</v>
      </c>
      <c r="X217" s="48">
        <f t="shared" si="54"/>
        <v>0</v>
      </c>
    </row>
    <row r="218" spans="1:24">
      <c r="A218" s="10" t="s">
        <v>581</v>
      </c>
      <c r="B218" s="10" t="s">
        <v>582</v>
      </c>
      <c r="C218" s="10" t="s">
        <v>583</v>
      </c>
      <c r="D218" s="11">
        <f>'т.2020 выгрузка'!D197</f>
        <v>0</v>
      </c>
      <c r="E218" s="11">
        <f>'т.2020 выгрузка'!E197</f>
        <v>0</v>
      </c>
      <c r="F218" s="11">
        <f>'т.2020 выгрузка'!F197</f>
        <v>0</v>
      </c>
      <c r="G218" s="11">
        <f>'т.2020 выгрузка'!G197</f>
        <v>0</v>
      </c>
      <c r="H218" s="11">
        <f>'т.2020 выгрузка'!H197</f>
        <v>0</v>
      </c>
      <c r="I218" s="11">
        <f>'т.2020 выгрузка'!I197</f>
        <v>0</v>
      </c>
      <c r="J218" s="11">
        <f>'т.2020 выгрузка'!J197</f>
        <v>0</v>
      </c>
      <c r="K218" s="11">
        <f>'т.2020 выгрузка'!K197</f>
        <v>0</v>
      </c>
      <c r="L218" s="11">
        <f>'т.2020 выгрузка'!L197</f>
        <v>0</v>
      </c>
      <c r="M218" s="11">
        <f>'т.2020 выгрузка'!M197</f>
        <v>0</v>
      </c>
      <c r="N218" s="11">
        <f>'т.2020 выгрузка'!N197</f>
        <v>0</v>
      </c>
      <c r="O218" s="11">
        <f>'т.2020 выгрузка'!O197</f>
        <v>0</v>
      </c>
      <c r="Q218" s="48">
        <f t="shared" si="48"/>
        <v>0</v>
      </c>
      <c r="R218" s="48">
        <f t="shared" si="46"/>
        <v>0</v>
      </c>
      <c r="S218" s="48">
        <f t="shared" si="49"/>
        <v>0</v>
      </c>
      <c r="T218" s="48">
        <f t="shared" si="50"/>
        <v>0</v>
      </c>
      <c r="U218" s="48">
        <f t="shared" si="51"/>
        <v>0</v>
      </c>
      <c r="V218" s="48">
        <f t="shared" si="52"/>
        <v>0</v>
      </c>
      <c r="W218" s="48">
        <f t="shared" si="53"/>
        <v>0</v>
      </c>
      <c r="X218" s="48">
        <f t="shared" si="54"/>
        <v>0</v>
      </c>
    </row>
    <row r="219" spans="1:24">
      <c r="A219" s="10" t="s">
        <v>584</v>
      </c>
      <c r="B219" s="10" t="s">
        <v>585</v>
      </c>
      <c r="C219" s="10" t="s">
        <v>586</v>
      </c>
      <c r="D219" s="11">
        <f>'т.2020 выгрузка'!D198</f>
        <v>0</v>
      </c>
      <c r="E219" s="11">
        <f>'т.2020 выгрузка'!E198</f>
        <v>0</v>
      </c>
      <c r="F219" s="11">
        <f>'т.2020 выгрузка'!F198</f>
        <v>0</v>
      </c>
      <c r="G219" s="11">
        <f>'т.2020 выгрузка'!G198</f>
        <v>0</v>
      </c>
      <c r="H219" s="11">
        <f>'т.2020 выгрузка'!H198</f>
        <v>0</v>
      </c>
      <c r="I219" s="11">
        <f>'т.2020 выгрузка'!I198</f>
        <v>0</v>
      </c>
      <c r="J219" s="11">
        <f>'т.2020 выгрузка'!J198</f>
        <v>0</v>
      </c>
      <c r="K219" s="11">
        <f>'т.2020 выгрузка'!K198</f>
        <v>0</v>
      </c>
      <c r="L219" s="11">
        <f>'т.2020 выгрузка'!L198</f>
        <v>0</v>
      </c>
      <c r="M219" s="11">
        <f>'т.2020 выгрузка'!M198</f>
        <v>0</v>
      </c>
      <c r="N219" s="11">
        <f>'т.2020 выгрузка'!N198</f>
        <v>0</v>
      </c>
      <c r="O219" s="11">
        <f>'т.2020 выгрузка'!O198</f>
        <v>0</v>
      </c>
      <c r="Q219" s="48">
        <f t="shared" si="48"/>
        <v>0</v>
      </c>
      <c r="R219" s="48">
        <f t="shared" si="46"/>
        <v>0</v>
      </c>
      <c r="S219" s="48">
        <f t="shared" si="49"/>
        <v>0</v>
      </c>
      <c r="T219" s="48">
        <f t="shared" si="50"/>
        <v>0</v>
      </c>
      <c r="U219" s="48">
        <f t="shared" si="51"/>
        <v>0</v>
      </c>
      <c r="V219" s="48">
        <f t="shared" si="52"/>
        <v>0</v>
      </c>
      <c r="W219" s="48">
        <f t="shared" si="53"/>
        <v>0</v>
      </c>
      <c r="X219" s="48">
        <f t="shared" si="54"/>
        <v>0</v>
      </c>
    </row>
    <row r="220" spans="1:24">
      <c r="A220" s="10" t="s">
        <v>587</v>
      </c>
      <c r="B220" s="10" t="s">
        <v>588</v>
      </c>
      <c r="C220" s="10" t="s">
        <v>589</v>
      </c>
      <c r="D220" s="11">
        <f>'т.2020 выгрузка'!D199</f>
        <v>0</v>
      </c>
      <c r="E220" s="11">
        <f>'т.2020 выгрузка'!E199</f>
        <v>0</v>
      </c>
      <c r="F220" s="11">
        <f>'т.2020 выгрузка'!F199</f>
        <v>0</v>
      </c>
      <c r="G220" s="11">
        <f>'т.2020 выгрузка'!G199</f>
        <v>0</v>
      </c>
      <c r="H220" s="11">
        <f>'т.2020 выгрузка'!H199</f>
        <v>0</v>
      </c>
      <c r="I220" s="11">
        <f>'т.2020 выгрузка'!I199</f>
        <v>0</v>
      </c>
      <c r="J220" s="11">
        <f>'т.2020 выгрузка'!J199</f>
        <v>0</v>
      </c>
      <c r="K220" s="11">
        <f>'т.2020 выгрузка'!K199</f>
        <v>0</v>
      </c>
      <c r="L220" s="11">
        <f>'т.2020 выгрузка'!L199</f>
        <v>0</v>
      </c>
      <c r="M220" s="11">
        <f>'т.2020 выгрузка'!M199</f>
        <v>0</v>
      </c>
      <c r="N220" s="11">
        <f>'т.2020 выгрузка'!N199</f>
        <v>0</v>
      </c>
      <c r="O220" s="11">
        <f>'т.2020 выгрузка'!O199</f>
        <v>0</v>
      </c>
      <c r="Q220" s="48">
        <f t="shared" si="48"/>
        <v>0</v>
      </c>
      <c r="R220" s="48">
        <f t="shared" si="46"/>
        <v>0</v>
      </c>
      <c r="S220" s="48">
        <f t="shared" si="49"/>
        <v>0</v>
      </c>
      <c r="T220" s="48">
        <f t="shared" si="50"/>
        <v>0</v>
      </c>
      <c r="U220" s="48">
        <f t="shared" si="51"/>
        <v>0</v>
      </c>
      <c r="V220" s="48">
        <f t="shared" si="52"/>
        <v>0</v>
      </c>
      <c r="W220" s="48">
        <f t="shared" si="53"/>
        <v>0</v>
      </c>
      <c r="X220" s="48">
        <f t="shared" si="54"/>
        <v>0</v>
      </c>
    </row>
    <row r="221" spans="1:24">
      <c r="A221" s="10" t="s">
        <v>590</v>
      </c>
      <c r="B221" s="10" t="s">
        <v>591</v>
      </c>
      <c r="C221" s="10" t="s">
        <v>592</v>
      </c>
      <c r="D221" s="11">
        <f>'т.2020 выгрузка'!D200</f>
        <v>0</v>
      </c>
      <c r="E221" s="11">
        <f>'т.2020 выгрузка'!E200</f>
        <v>0</v>
      </c>
      <c r="F221" s="11">
        <f>'т.2020 выгрузка'!F200</f>
        <v>0</v>
      </c>
      <c r="G221" s="11">
        <f>'т.2020 выгрузка'!G200</f>
        <v>0</v>
      </c>
      <c r="H221" s="11">
        <f>'т.2020 выгрузка'!H200</f>
        <v>0</v>
      </c>
      <c r="I221" s="11">
        <f>'т.2020 выгрузка'!I200</f>
        <v>0</v>
      </c>
      <c r="J221" s="11">
        <f>'т.2020 выгрузка'!J200</f>
        <v>0</v>
      </c>
      <c r="K221" s="11">
        <f>'т.2020 выгрузка'!K200</f>
        <v>0</v>
      </c>
      <c r="L221" s="11">
        <f>'т.2020 выгрузка'!L200</f>
        <v>0</v>
      </c>
      <c r="M221" s="11">
        <f>'т.2020 выгрузка'!M200</f>
        <v>0</v>
      </c>
      <c r="N221" s="11">
        <f>'т.2020 выгрузка'!N200</f>
        <v>0</v>
      </c>
      <c r="O221" s="11">
        <f>'т.2020 выгрузка'!O200</f>
        <v>0</v>
      </c>
      <c r="Q221" s="48">
        <f t="shared" si="48"/>
        <v>0</v>
      </c>
      <c r="R221" s="48">
        <f t="shared" si="46"/>
        <v>0</v>
      </c>
      <c r="S221" s="48">
        <f t="shared" si="49"/>
        <v>0</v>
      </c>
      <c r="T221" s="48">
        <f t="shared" si="50"/>
        <v>0</v>
      </c>
      <c r="U221" s="48">
        <f t="shared" si="51"/>
        <v>0</v>
      </c>
      <c r="V221" s="48">
        <f t="shared" si="52"/>
        <v>0</v>
      </c>
      <c r="W221" s="48">
        <f t="shared" si="53"/>
        <v>0</v>
      </c>
      <c r="X221" s="48">
        <f t="shared" si="54"/>
        <v>0</v>
      </c>
    </row>
    <row r="222" spans="1:24">
      <c r="A222" s="10" t="s">
        <v>593</v>
      </c>
      <c r="B222" s="10" t="s">
        <v>594</v>
      </c>
      <c r="C222" s="10" t="s">
        <v>595</v>
      </c>
      <c r="D222" s="11">
        <f>'т.2020 выгрузка'!D201</f>
        <v>0</v>
      </c>
      <c r="E222" s="11">
        <f>'т.2020 выгрузка'!E201</f>
        <v>0</v>
      </c>
      <c r="F222" s="11">
        <f>'т.2020 выгрузка'!F201</f>
        <v>0</v>
      </c>
      <c r="G222" s="11">
        <f>'т.2020 выгрузка'!G201</f>
        <v>0</v>
      </c>
      <c r="H222" s="11">
        <f>'т.2020 выгрузка'!H201</f>
        <v>0</v>
      </c>
      <c r="I222" s="11">
        <f>'т.2020 выгрузка'!I201</f>
        <v>0</v>
      </c>
      <c r="J222" s="11">
        <f>'т.2020 выгрузка'!J201</f>
        <v>0</v>
      </c>
      <c r="K222" s="11">
        <f>'т.2020 выгрузка'!K201</f>
        <v>0</v>
      </c>
      <c r="L222" s="11">
        <f>'т.2020 выгрузка'!L201</f>
        <v>0</v>
      </c>
      <c r="M222" s="11">
        <f>'т.2020 выгрузка'!M201</f>
        <v>0</v>
      </c>
      <c r="N222" s="11">
        <f>'т.2020 выгрузка'!N201</f>
        <v>0</v>
      </c>
      <c r="O222" s="11">
        <f>'т.2020 выгрузка'!O201</f>
        <v>0</v>
      </c>
      <c r="Q222" s="48">
        <f t="shared" si="48"/>
        <v>0</v>
      </c>
      <c r="R222" s="48">
        <f t="shared" si="46"/>
        <v>0</v>
      </c>
      <c r="S222" s="48">
        <f t="shared" si="49"/>
        <v>0</v>
      </c>
      <c r="T222" s="48">
        <f t="shared" si="50"/>
        <v>0</v>
      </c>
      <c r="U222" s="48">
        <f t="shared" si="51"/>
        <v>0</v>
      </c>
      <c r="V222" s="48">
        <f t="shared" si="52"/>
        <v>0</v>
      </c>
      <c r="W222" s="48">
        <f t="shared" si="53"/>
        <v>0</v>
      </c>
      <c r="X222" s="48">
        <f t="shared" si="54"/>
        <v>0</v>
      </c>
    </row>
    <row r="223" spans="1:24">
      <c r="A223" s="10" t="s">
        <v>596</v>
      </c>
      <c r="B223" s="10" t="s">
        <v>597</v>
      </c>
      <c r="C223" s="10" t="s">
        <v>598</v>
      </c>
      <c r="D223" s="11">
        <f>'т.2020 выгрузка'!D202</f>
        <v>0</v>
      </c>
      <c r="E223" s="11">
        <f>'т.2020 выгрузка'!E202</f>
        <v>0</v>
      </c>
      <c r="F223" s="11">
        <f>'т.2020 выгрузка'!F202</f>
        <v>0</v>
      </c>
      <c r="G223" s="11">
        <f>'т.2020 выгрузка'!G202</f>
        <v>0</v>
      </c>
      <c r="H223" s="11">
        <f>'т.2020 выгрузка'!H202</f>
        <v>0</v>
      </c>
      <c r="I223" s="11">
        <f>'т.2020 выгрузка'!I202</f>
        <v>0</v>
      </c>
      <c r="J223" s="11">
        <f>'т.2020 выгрузка'!J202</f>
        <v>0</v>
      </c>
      <c r="K223" s="11">
        <f>'т.2020 выгрузка'!K202</f>
        <v>0</v>
      </c>
      <c r="L223" s="11">
        <f>'т.2020 выгрузка'!L202</f>
        <v>0</v>
      </c>
      <c r="M223" s="11">
        <f>'т.2020 выгрузка'!M202</f>
        <v>0</v>
      </c>
      <c r="N223" s="11">
        <f>'т.2020 выгрузка'!N202</f>
        <v>0</v>
      </c>
      <c r="O223" s="11">
        <f>'т.2020 выгрузка'!O202</f>
        <v>0</v>
      </c>
      <c r="Q223" s="48">
        <f t="shared" si="48"/>
        <v>0</v>
      </c>
      <c r="R223" s="48">
        <f t="shared" si="46"/>
        <v>0</v>
      </c>
      <c r="S223" s="48">
        <f t="shared" si="49"/>
        <v>0</v>
      </c>
      <c r="T223" s="48">
        <f t="shared" si="50"/>
        <v>0</v>
      </c>
      <c r="U223" s="48">
        <f t="shared" si="51"/>
        <v>0</v>
      </c>
      <c r="V223" s="48">
        <f t="shared" si="52"/>
        <v>0</v>
      </c>
      <c r="W223" s="48">
        <f t="shared" si="53"/>
        <v>0</v>
      </c>
      <c r="X223" s="48">
        <f t="shared" si="54"/>
        <v>0</v>
      </c>
    </row>
    <row r="224" spans="1:24">
      <c r="A224" s="19" t="s">
        <v>815</v>
      </c>
      <c r="B224" s="20"/>
      <c r="C224" s="20"/>
      <c r="D224" s="21">
        <f>D215-D216-D217-D218-D219-D220-D222-D223</f>
        <v>0</v>
      </c>
      <c r="E224" s="21">
        <f t="shared" ref="E224:O224" si="57">E215-E216-E217-E218-E219-E220-E222-E223</f>
        <v>0</v>
      </c>
      <c r="F224" s="21">
        <f t="shared" si="57"/>
        <v>0</v>
      </c>
      <c r="G224" s="21">
        <f t="shared" si="57"/>
        <v>0</v>
      </c>
      <c r="H224" s="21">
        <f t="shared" si="57"/>
        <v>0</v>
      </c>
      <c r="I224" s="21">
        <f t="shared" si="57"/>
        <v>0</v>
      </c>
      <c r="J224" s="21">
        <f t="shared" si="57"/>
        <v>0</v>
      </c>
      <c r="K224" s="21">
        <f t="shared" si="57"/>
        <v>0</v>
      </c>
      <c r="L224" s="21">
        <f t="shared" si="57"/>
        <v>0</v>
      </c>
      <c r="M224" s="21">
        <f t="shared" si="57"/>
        <v>0</v>
      </c>
      <c r="N224" s="21">
        <f t="shared" si="57"/>
        <v>0</v>
      </c>
      <c r="O224" s="21">
        <f t="shared" si="57"/>
        <v>0</v>
      </c>
      <c r="Q224" s="76">
        <f t="shared" si="48"/>
        <v>0</v>
      </c>
      <c r="R224" s="76">
        <f t="shared" si="46"/>
        <v>0</v>
      </c>
      <c r="S224" s="76">
        <f t="shared" si="49"/>
        <v>0</v>
      </c>
      <c r="T224" s="76">
        <f t="shared" si="50"/>
        <v>0</v>
      </c>
      <c r="U224" s="76">
        <f t="shared" si="51"/>
        <v>0</v>
      </c>
      <c r="V224" s="76">
        <f t="shared" si="52"/>
        <v>0</v>
      </c>
      <c r="W224" s="76">
        <f t="shared" si="53"/>
        <v>0</v>
      </c>
      <c r="X224" s="76">
        <f t="shared" si="54"/>
        <v>0</v>
      </c>
    </row>
    <row r="225" spans="1:24" ht="26.4">
      <c r="A225" s="10" t="s">
        <v>599</v>
      </c>
      <c r="B225" s="10" t="s">
        <v>600</v>
      </c>
      <c r="C225" s="10" t="s">
        <v>601</v>
      </c>
      <c r="D225" s="11">
        <f>'т.2020 выгрузка'!D203</f>
        <v>0</v>
      </c>
      <c r="E225" s="11">
        <f>'т.2020 выгрузка'!E203</f>
        <v>0</v>
      </c>
      <c r="F225" s="11">
        <f>'т.2020 выгрузка'!F203</f>
        <v>0</v>
      </c>
      <c r="G225" s="11">
        <f>'т.2020 выгрузка'!G203</f>
        <v>0</v>
      </c>
      <c r="H225" s="11">
        <f>'т.2020 выгрузка'!H203</f>
        <v>0</v>
      </c>
      <c r="I225" s="11">
        <f>'т.2020 выгрузка'!I203</f>
        <v>0</v>
      </c>
      <c r="J225" s="11">
        <f>'т.2020 выгрузка'!J203</f>
        <v>0</v>
      </c>
      <c r="K225" s="11">
        <f>'т.2020 выгрузка'!K203</f>
        <v>0</v>
      </c>
      <c r="L225" s="11">
        <f>'т.2020 выгрузка'!L203</f>
        <v>0</v>
      </c>
      <c r="M225" s="11">
        <f>'т.2020 выгрузка'!M203</f>
        <v>0</v>
      </c>
      <c r="N225" s="11">
        <f>'т.2020 выгрузка'!N203</f>
        <v>0</v>
      </c>
      <c r="O225" s="11">
        <f>'т.2020 выгрузка'!O203</f>
        <v>0</v>
      </c>
      <c r="Q225" s="48">
        <f t="shared" si="48"/>
        <v>0</v>
      </c>
      <c r="R225" s="48">
        <f t="shared" si="46"/>
        <v>0</v>
      </c>
      <c r="S225" s="48">
        <f t="shared" si="49"/>
        <v>0</v>
      </c>
      <c r="T225" s="48">
        <f t="shared" si="50"/>
        <v>0</v>
      </c>
      <c r="U225" s="48">
        <f t="shared" si="51"/>
        <v>0</v>
      </c>
      <c r="V225" s="48">
        <f t="shared" si="52"/>
        <v>0</v>
      </c>
      <c r="W225" s="48">
        <f t="shared" si="53"/>
        <v>0</v>
      </c>
      <c r="X225" s="48">
        <f t="shared" si="54"/>
        <v>0</v>
      </c>
    </row>
    <row r="226" spans="1:24" ht="26.4">
      <c r="A226" s="10" t="s">
        <v>602</v>
      </c>
      <c r="B226" s="10" t="s">
        <v>603</v>
      </c>
      <c r="C226" s="10" t="s">
        <v>604</v>
      </c>
      <c r="D226" s="11">
        <f>'т.2020 выгрузка'!D204</f>
        <v>0</v>
      </c>
      <c r="E226" s="11">
        <f>'т.2020 выгрузка'!E204</f>
        <v>0</v>
      </c>
      <c r="F226" s="11">
        <f>'т.2020 выгрузка'!F204</f>
        <v>0</v>
      </c>
      <c r="G226" s="11">
        <f>'т.2020 выгрузка'!G204</f>
        <v>0</v>
      </c>
      <c r="H226" s="11">
        <f>'т.2020 выгрузка'!H204</f>
        <v>0</v>
      </c>
      <c r="I226" s="11">
        <f>'т.2020 выгрузка'!I204</f>
        <v>0</v>
      </c>
      <c r="J226" s="11">
        <f>'т.2020 выгрузка'!J204</f>
        <v>0</v>
      </c>
      <c r="K226" s="11">
        <f>'т.2020 выгрузка'!K204</f>
        <v>0</v>
      </c>
      <c r="L226" s="11">
        <f>'т.2020 выгрузка'!L204</f>
        <v>0</v>
      </c>
      <c r="M226" s="11">
        <f>'т.2020 выгрузка'!M204</f>
        <v>0</v>
      </c>
      <c r="N226" s="11">
        <f>'т.2020 выгрузка'!N204</f>
        <v>0</v>
      </c>
      <c r="O226" s="11">
        <f>'т.2020 выгрузка'!O204</f>
        <v>0</v>
      </c>
      <c r="Q226" s="48">
        <f t="shared" si="48"/>
        <v>0</v>
      </c>
      <c r="R226" s="48">
        <f t="shared" si="46"/>
        <v>0</v>
      </c>
      <c r="S226" s="48">
        <f t="shared" si="49"/>
        <v>0</v>
      </c>
      <c r="T226" s="48">
        <f t="shared" si="50"/>
        <v>0</v>
      </c>
      <c r="U226" s="48">
        <f t="shared" si="51"/>
        <v>0</v>
      </c>
      <c r="V226" s="48">
        <f t="shared" si="52"/>
        <v>0</v>
      </c>
      <c r="W226" s="48">
        <f t="shared" si="53"/>
        <v>0</v>
      </c>
      <c r="X226" s="48">
        <f t="shared" si="54"/>
        <v>0</v>
      </c>
    </row>
    <row r="227" spans="1:24">
      <c r="A227" s="10" t="s">
        <v>605</v>
      </c>
      <c r="B227" s="10" t="s">
        <v>606</v>
      </c>
      <c r="C227" s="10" t="s">
        <v>607</v>
      </c>
      <c r="D227" s="11">
        <f>'т.2020 выгрузка'!D205</f>
        <v>0</v>
      </c>
      <c r="E227" s="11">
        <f>'т.2020 выгрузка'!E205</f>
        <v>0</v>
      </c>
      <c r="F227" s="11">
        <f>'т.2020 выгрузка'!F205</f>
        <v>0</v>
      </c>
      <c r="G227" s="11">
        <f>'т.2020 выгрузка'!G205</f>
        <v>0</v>
      </c>
      <c r="H227" s="11">
        <f>'т.2020 выгрузка'!H205</f>
        <v>0</v>
      </c>
      <c r="I227" s="11">
        <f>'т.2020 выгрузка'!I205</f>
        <v>0</v>
      </c>
      <c r="J227" s="11">
        <f>'т.2020 выгрузка'!J205</f>
        <v>0</v>
      </c>
      <c r="K227" s="11">
        <f>'т.2020 выгрузка'!K205</f>
        <v>0</v>
      </c>
      <c r="L227" s="11">
        <f>'т.2020 выгрузка'!L205</f>
        <v>0</v>
      </c>
      <c r="M227" s="11">
        <f>'т.2020 выгрузка'!M205</f>
        <v>0</v>
      </c>
      <c r="N227" s="11">
        <f>'т.2020 выгрузка'!N205</f>
        <v>0</v>
      </c>
      <c r="O227" s="11">
        <f>'т.2020 выгрузка'!O205</f>
        <v>0</v>
      </c>
      <c r="Q227" s="48">
        <f t="shared" si="48"/>
        <v>0</v>
      </c>
      <c r="R227" s="48">
        <f t="shared" si="46"/>
        <v>0</v>
      </c>
      <c r="S227" s="48">
        <f t="shared" si="49"/>
        <v>0</v>
      </c>
      <c r="T227" s="48">
        <f t="shared" si="50"/>
        <v>0</v>
      </c>
      <c r="U227" s="48">
        <f t="shared" si="51"/>
        <v>0</v>
      </c>
      <c r="V227" s="48">
        <f t="shared" si="52"/>
        <v>0</v>
      </c>
      <c r="W227" s="48">
        <f t="shared" si="53"/>
        <v>0</v>
      </c>
      <c r="X227" s="48">
        <f t="shared" si="54"/>
        <v>0</v>
      </c>
    </row>
    <row r="228" spans="1:24" ht="26.4">
      <c r="A228" s="10" t="s">
        <v>608</v>
      </c>
      <c r="B228" s="10" t="s">
        <v>609</v>
      </c>
      <c r="C228" s="10" t="s">
        <v>610</v>
      </c>
      <c r="D228" s="11">
        <f>'т.2020 выгрузка'!D206</f>
        <v>0</v>
      </c>
      <c r="E228" s="11">
        <f>'т.2020 выгрузка'!E206</f>
        <v>0</v>
      </c>
      <c r="F228" s="11">
        <f>'т.2020 выгрузка'!F206</f>
        <v>0</v>
      </c>
      <c r="G228" s="11">
        <f>'т.2020 выгрузка'!G206</f>
        <v>0</v>
      </c>
      <c r="H228" s="11">
        <f>'т.2020 выгрузка'!H206</f>
        <v>0</v>
      </c>
      <c r="I228" s="11">
        <f>'т.2020 выгрузка'!I206</f>
        <v>0</v>
      </c>
      <c r="J228" s="11">
        <f>'т.2020 выгрузка'!J206</f>
        <v>0</v>
      </c>
      <c r="K228" s="11">
        <f>'т.2020 выгрузка'!K206</f>
        <v>0</v>
      </c>
      <c r="L228" s="11">
        <f>'т.2020 выгрузка'!L206</f>
        <v>0</v>
      </c>
      <c r="M228" s="11">
        <f>'т.2020 выгрузка'!M206</f>
        <v>0</v>
      </c>
      <c r="N228" s="11">
        <f>'т.2020 выгрузка'!N206</f>
        <v>0</v>
      </c>
      <c r="O228" s="11">
        <f>'т.2020 выгрузка'!O206</f>
        <v>0</v>
      </c>
      <c r="Q228" s="48">
        <f t="shared" si="48"/>
        <v>0</v>
      </c>
      <c r="R228" s="48">
        <f t="shared" si="46"/>
        <v>0</v>
      </c>
      <c r="S228" s="48">
        <f t="shared" si="49"/>
        <v>0</v>
      </c>
      <c r="T228" s="48">
        <f t="shared" si="50"/>
        <v>0</v>
      </c>
      <c r="U228" s="48">
        <f t="shared" si="51"/>
        <v>0</v>
      </c>
      <c r="V228" s="48">
        <f t="shared" si="52"/>
        <v>0</v>
      </c>
      <c r="W228" s="48">
        <f t="shared" si="53"/>
        <v>0</v>
      </c>
      <c r="X228" s="48">
        <f t="shared" si="54"/>
        <v>0</v>
      </c>
    </row>
    <row r="229" spans="1:24">
      <c r="A229" s="10" t="s">
        <v>611</v>
      </c>
      <c r="B229" s="10" t="s">
        <v>612</v>
      </c>
      <c r="C229" s="10" t="s">
        <v>613</v>
      </c>
      <c r="D229" s="11">
        <f>'т.2020 выгрузка'!D207</f>
        <v>0</v>
      </c>
      <c r="E229" s="11">
        <f>'т.2020 выгрузка'!E207</f>
        <v>0</v>
      </c>
      <c r="F229" s="11">
        <f>'т.2020 выгрузка'!F207</f>
        <v>0</v>
      </c>
      <c r="G229" s="11">
        <f>'т.2020 выгрузка'!G207</f>
        <v>0</v>
      </c>
      <c r="H229" s="11">
        <f>'т.2020 выгрузка'!H207</f>
        <v>0</v>
      </c>
      <c r="I229" s="11">
        <f>'т.2020 выгрузка'!I207</f>
        <v>0</v>
      </c>
      <c r="J229" s="11">
        <f>'т.2020 выгрузка'!J207</f>
        <v>0</v>
      </c>
      <c r="K229" s="11">
        <f>'т.2020 выгрузка'!K207</f>
        <v>0</v>
      </c>
      <c r="L229" s="11">
        <f>'т.2020 выгрузка'!L207</f>
        <v>0</v>
      </c>
      <c r="M229" s="11">
        <f>'т.2020 выгрузка'!M207</f>
        <v>0</v>
      </c>
      <c r="N229" s="11">
        <f>'т.2020 выгрузка'!N207</f>
        <v>0</v>
      </c>
      <c r="O229" s="11">
        <f>'т.2020 выгрузка'!O207</f>
        <v>0</v>
      </c>
      <c r="Q229" s="48">
        <f t="shared" si="48"/>
        <v>0</v>
      </c>
      <c r="R229" s="48">
        <f t="shared" si="46"/>
        <v>0</v>
      </c>
      <c r="S229" s="48">
        <f t="shared" si="49"/>
        <v>0</v>
      </c>
      <c r="T229" s="48">
        <f t="shared" si="50"/>
        <v>0</v>
      </c>
      <c r="U229" s="48">
        <f t="shared" si="51"/>
        <v>0</v>
      </c>
      <c r="V229" s="48">
        <f t="shared" si="52"/>
        <v>0</v>
      </c>
      <c r="W229" s="48">
        <f t="shared" si="53"/>
        <v>0</v>
      </c>
      <c r="X229" s="48">
        <f t="shared" si="54"/>
        <v>0</v>
      </c>
    </row>
    <row r="230" spans="1:24" ht="26.4">
      <c r="A230" s="10" t="s">
        <v>614</v>
      </c>
      <c r="B230" s="10" t="s">
        <v>615</v>
      </c>
      <c r="C230" s="10" t="s">
        <v>616</v>
      </c>
      <c r="D230" s="11">
        <f>'т.2020 выгрузка'!D208</f>
        <v>0</v>
      </c>
      <c r="E230" s="11">
        <f>'т.2020 выгрузка'!E208</f>
        <v>0</v>
      </c>
      <c r="F230" s="11">
        <f>'т.2020 выгрузка'!F208</f>
        <v>0</v>
      </c>
      <c r="G230" s="11">
        <f>'т.2020 выгрузка'!G208</f>
        <v>0</v>
      </c>
      <c r="H230" s="11">
        <f>'т.2020 выгрузка'!H208</f>
        <v>0</v>
      </c>
      <c r="I230" s="11">
        <f>'т.2020 выгрузка'!I208</f>
        <v>0</v>
      </c>
      <c r="J230" s="11">
        <f>'т.2020 выгрузка'!J208</f>
        <v>0</v>
      </c>
      <c r="K230" s="11">
        <f>'т.2020 выгрузка'!K208</f>
        <v>0</v>
      </c>
      <c r="L230" s="11">
        <f>'т.2020 выгрузка'!L208</f>
        <v>0</v>
      </c>
      <c r="M230" s="11">
        <f>'т.2020 выгрузка'!M208</f>
        <v>0</v>
      </c>
      <c r="N230" s="11">
        <f>'т.2020 выгрузка'!N208</f>
        <v>0</v>
      </c>
      <c r="O230" s="11">
        <f>'т.2020 выгрузка'!O208</f>
        <v>0</v>
      </c>
      <c r="Q230" s="48">
        <f t="shared" si="48"/>
        <v>0</v>
      </c>
      <c r="R230" s="48">
        <f t="shared" si="46"/>
        <v>0</v>
      </c>
      <c r="S230" s="48">
        <f t="shared" si="49"/>
        <v>0</v>
      </c>
      <c r="T230" s="48">
        <f t="shared" si="50"/>
        <v>0</v>
      </c>
      <c r="U230" s="48">
        <f t="shared" si="51"/>
        <v>0</v>
      </c>
      <c r="V230" s="48">
        <f t="shared" si="52"/>
        <v>0</v>
      </c>
      <c r="W230" s="48">
        <f t="shared" si="53"/>
        <v>0</v>
      </c>
      <c r="X230" s="48">
        <f t="shared" si="54"/>
        <v>0</v>
      </c>
    </row>
    <row r="231" spans="1:24">
      <c r="A231" s="22" t="s">
        <v>814</v>
      </c>
      <c r="B231" s="23"/>
      <c r="C231" s="23"/>
      <c r="D231" s="24">
        <f>D226-D227-D228-D229-D230</f>
        <v>0</v>
      </c>
      <c r="E231" s="24">
        <f t="shared" ref="E231:O231" si="58">E226-E227-E228-E229-E230</f>
        <v>0</v>
      </c>
      <c r="F231" s="24">
        <f t="shared" si="58"/>
        <v>0</v>
      </c>
      <c r="G231" s="24">
        <f t="shared" si="58"/>
        <v>0</v>
      </c>
      <c r="H231" s="24">
        <f t="shared" si="58"/>
        <v>0</v>
      </c>
      <c r="I231" s="24">
        <f t="shared" si="58"/>
        <v>0</v>
      </c>
      <c r="J231" s="24">
        <f t="shared" si="58"/>
        <v>0</v>
      </c>
      <c r="K231" s="24">
        <f t="shared" si="58"/>
        <v>0</v>
      </c>
      <c r="L231" s="24">
        <f t="shared" si="58"/>
        <v>0</v>
      </c>
      <c r="M231" s="24">
        <f t="shared" si="58"/>
        <v>0</v>
      </c>
      <c r="N231" s="24">
        <f t="shared" si="58"/>
        <v>0</v>
      </c>
      <c r="O231" s="24">
        <f t="shared" si="58"/>
        <v>0</v>
      </c>
      <c r="Q231" s="75">
        <f t="shared" si="48"/>
        <v>0</v>
      </c>
      <c r="R231" s="75">
        <f t="shared" si="46"/>
        <v>0</v>
      </c>
      <c r="S231" s="75">
        <f t="shared" si="49"/>
        <v>0</v>
      </c>
      <c r="T231" s="75">
        <f t="shared" si="50"/>
        <v>0</v>
      </c>
      <c r="U231" s="75">
        <f t="shared" si="51"/>
        <v>0</v>
      </c>
      <c r="V231" s="75">
        <f t="shared" si="52"/>
        <v>0</v>
      </c>
      <c r="W231" s="75">
        <f t="shared" si="53"/>
        <v>0</v>
      </c>
      <c r="X231" s="75">
        <f t="shared" si="54"/>
        <v>0</v>
      </c>
    </row>
    <row r="232" spans="1:24" ht="26.4">
      <c r="A232" s="10" t="s">
        <v>617</v>
      </c>
      <c r="B232" s="10" t="s">
        <v>618</v>
      </c>
      <c r="C232" s="10" t="s">
        <v>619</v>
      </c>
      <c r="D232" s="11">
        <f>'т.2020 выгрузка'!D209</f>
        <v>0</v>
      </c>
      <c r="E232" s="11">
        <f>'т.2020 выгрузка'!E209</f>
        <v>0</v>
      </c>
      <c r="F232" s="11">
        <f>'т.2020 выгрузка'!F209</f>
        <v>0</v>
      </c>
      <c r="G232" s="11">
        <f>'т.2020 выгрузка'!G209</f>
        <v>0</v>
      </c>
      <c r="H232" s="11">
        <f>'т.2020 выгрузка'!H209</f>
        <v>0</v>
      </c>
      <c r="I232" s="11">
        <f>'т.2020 выгрузка'!I209</f>
        <v>0</v>
      </c>
      <c r="J232" s="11">
        <f>'т.2020 выгрузка'!J209</f>
        <v>0</v>
      </c>
      <c r="K232" s="11">
        <f>'т.2020 выгрузка'!K209</f>
        <v>0</v>
      </c>
      <c r="L232" s="11">
        <f>'т.2020 выгрузка'!L209</f>
        <v>0</v>
      </c>
      <c r="M232" s="11">
        <f>'т.2020 выгрузка'!M209</f>
        <v>0</v>
      </c>
      <c r="N232" s="11">
        <f>'т.2020 выгрузка'!N209</f>
        <v>0</v>
      </c>
      <c r="O232" s="11">
        <f>'т.2020 выгрузка'!O209</f>
        <v>0</v>
      </c>
      <c r="Q232" s="48">
        <f t="shared" si="48"/>
        <v>0</v>
      </c>
      <c r="R232" s="48">
        <f t="shared" si="46"/>
        <v>0</v>
      </c>
      <c r="S232" s="48">
        <f t="shared" si="49"/>
        <v>0</v>
      </c>
      <c r="T232" s="48">
        <f t="shared" si="50"/>
        <v>0</v>
      </c>
      <c r="U232" s="48">
        <f t="shared" si="51"/>
        <v>0</v>
      </c>
      <c r="V232" s="48">
        <f t="shared" si="52"/>
        <v>0</v>
      </c>
      <c r="W232" s="48">
        <f t="shared" si="53"/>
        <v>0</v>
      </c>
      <c r="X232" s="48">
        <f t="shared" si="54"/>
        <v>0</v>
      </c>
    </row>
    <row r="233" spans="1:24">
      <c r="A233" s="10" t="s">
        <v>620</v>
      </c>
      <c r="B233" s="10" t="s">
        <v>621</v>
      </c>
      <c r="C233" s="10" t="s">
        <v>622</v>
      </c>
      <c r="D233" s="11">
        <f>'т.2020 выгрузка'!D210</f>
        <v>0</v>
      </c>
      <c r="E233" s="11">
        <f>'т.2020 выгрузка'!E210</f>
        <v>0</v>
      </c>
      <c r="F233" s="11">
        <f>'т.2020 выгрузка'!F210</f>
        <v>0</v>
      </c>
      <c r="G233" s="11">
        <f>'т.2020 выгрузка'!G210</f>
        <v>0</v>
      </c>
      <c r="H233" s="11">
        <f>'т.2020 выгрузка'!H210</f>
        <v>0</v>
      </c>
      <c r="I233" s="11">
        <f>'т.2020 выгрузка'!I210</f>
        <v>0</v>
      </c>
      <c r="J233" s="11">
        <f>'т.2020 выгрузка'!J210</f>
        <v>0</v>
      </c>
      <c r="K233" s="11">
        <f>'т.2020 выгрузка'!K210</f>
        <v>0</v>
      </c>
      <c r="L233" s="11">
        <f>'т.2020 выгрузка'!L210</f>
        <v>0</v>
      </c>
      <c r="M233" s="11">
        <f>'т.2020 выгрузка'!M210</f>
        <v>0</v>
      </c>
      <c r="N233" s="11">
        <f>'т.2020 выгрузка'!N210</f>
        <v>0</v>
      </c>
      <c r="O233" s="11">
        <f>'т.2020 выгрузка'!O210</f>
        <v>0</v>
      </c>
      <c r="Q233" s="48">
        <f t="shared" si="48"/>
        <v>0</v>
      </c>
      <c r="R233" s="48">
        <f t="shared" si="46"/>
        <v>0</v>
      </c>
      <c r="S233" s="48">
        <f t="shared" si="49"/>
        <v>0</v>
      </c>
      <c r="T233" s="48">
        <f t="shared" si="50"/>
        <v>0</v>
      </c>
      <c r="U233" s="48">
        <f t="shared" si="51"/>
        <v>0</v>
      </c>
      <c r="V233" s="48">
        <f t="shared" si="52"/>
        <v>0</v>
      </c>
      <c r="W233" s="48">
        <f t="shared" si="53"/>
        <v>0</v>
      </c>
      <c r="X233" s="48">
        <f t="shared" si="54"/>
        <v>0</v>
      </c>
    </row>
    <row r="234" spans="1:24" ht="26.4">
      <c r="A234" s="10" t="s">
        <v>623</v>
      </c>
      <c r="B234" s="10" t="s">
        <v>624</v>
      </c>
      <c r="C234" s="10" t="s">
        <v>625</v>
      </c>
      <c r="D234" s="11">
        <f>'т.2020 выгрузка'!D211</f>
        <v>0</v>
      </c>
      <c r="E234" s="11">
        <f>'т.2020 выгрузка'!E211</f>
        <v>0</v>
      </c>
      <c r="F234" s="11">
        <f>'т.2020 выгрузка'!F211</f>
        <v>0</v>
      </c>
      <c r="G234" s="11">
        <f>'т.2020 выгрузка'!G211</f>
        <v>0</v>
      </c>
      <c r="H234" s="11">
        <f>'т.2020 выгрузка'!H211</f>
        <v>0</v>
      </c>
      <c r="I234" s="11">
        <f>'т.2020 выгрузка'!I211</f>
        <v>0</v>
      </c>
      <c r="J234" s="11">
        <f>'т.2020 выгрузка'!J211</f>
        <v>0</v>
      </c>
      <c r="K234" s="11">
        <f>'т.2020 выгрузка'!K211</f>
        <v>0</v>
      </c>
      <c r="L234" s="11">
        <f>'т.2020 выгрузка'!L211</f>
        <v>0</v>
      </c>
      <c r="M234" s="11">
        <f>'т.2020 выгрузка'!M211</f>
        <v>0</v>
      </c>
      <c r="N234" s="11">
        <f>'т.2020 выгрузка'!N211</f>
        <v>0</v>
      </c>
      <c r="O234" s="11">
        <f>'т.2020 выгрузка'!O211</f>
        <v>0</v>
      </c>
      <c r="Q234" s="48">
        <f t="shared" si="48"/>
        <v>0</v>
      </c>
      <c r="R234" s="48">
        <f t="shared" si="46"/>
        <v>0</v>
      </c>
      <c r="S234" s="48">
        <f t="shared" si="49"/>
        <v>0</v>
      </c>
      <c r="T234" s="48">
        <f t="shared" si="50"/>
        <v>0</v>
      </c>
      <c r="U234" s="48">
        <f t="shared" si="51"/>
        <v>0</v>
      </c>
      <c r="V234" s="48">
        <f t="shared" si="52"/>
        <v>0</v>
      </c>
      <c r="W234" s="48">
        <f t="shared" si="53"/>
        <v>0</v>
      </c>
      <c r="X234" s="48">
        <f t="shared" si="54"/>
        <v>0</v>
      </c>
    </row>
    <row r="235" spans="1:24" ht="26.4">
      <c r="A235" s="10" t="s">
        <v>626</v>
      </c>
      <c r="B235" s="10" t="s">
        <v>627</v>
      </c>
      <c r="C235" s="10" t="s">
        <v>628</v>
      </c>
      <c r="D235" s="11">
        <f>'т.2020 выгрузка'!D212</f>
        <v>0</v>
      </c>
      <c r="E235" s="11">
        <f>'т.2020 выгрузка'!E212</f>
        <v>0</v>
      </c>
      <c r="F235" s="11">
        <f>'т.2020 выгрузка'!F212</f>
        <v>0</v>
      </c>
      <c r="G235" s="11">
        <f>'т.2020 выгрузка'!G212</f>
        <v>0</v>
      </c>
      <c r="H235" s="11">
        <f>'т.2020 выгрузка'!H212</f>
        <v>0</v>
      </c>
      <c r="I235" s="11">
        <f>'т.2020 выгрузка'!I212</f>
        <v>0</v>
      </c>
      <c r="J235" s="11">
        <f>'т.2020 выгрузка'!J212</f>
        <v>0</v>
      </c>
      <c r="K235" s="11">
        <f>'т.2020 выгрузка'!K212</f>
        <v>0</v>
      </c>
      <c r="L235" s="11">
        <f>'т.2020 выгрузка'!L212</f>
        <v>0</v>
      </c>
      <c r="M235" s="11">
        <f>'т.2020 выгрузка'!M212</f>
        <v>0</v>
      </c>
      <c r="N235" s="11">
        <f>'т.2020 выгрузка'!N212</f>
        <v>0</v>
      </c>
      <c r="O235" s="11">
        <f>'т.2020 выгрузка'!O212</f>
        <v>0</v>
      </c>
      <c r="Q235" s="48">
        <f t="shared" si="48"/>
        <v>0</v>
      </c>
      <c r="R235" s="48">
        <f t="shared" si="46"/>
        <v>0</v>
      </c>
      <c r="S235" s="48">
        <f t="shared" si="49"/>
        <v>0</v>
      </c>
      <c r="T235" s="48">
        <f t="shared" si="50"/>
        <v>0</v>
      </c>
      <c r="U235" s="48">
        <f t="shared" si="51"/>
        <v>0</v>
      </c>
      <c r="V235" s="48">
        <f t="shared" si="52"/>
        <v>0</v>
      </c>
      <c r="W235" s="48">
        <f t="shared" si="53"/>
        <v>0</v>
      </c>
      <c r="X235" s="48">
        <f t="shared" si="54"/>
        <v>0</v>
      </c>
    </row>
    <row r="236" spans="1:24">
      <c r="A236" s="10" t="s">
        <v>629</v>
      </c>
      <c r="B236" s="10" t="s">
        <v>630</v>
      </c>
      <c r="C236" s="10" t="s">
        <v>631</v>
      </c>
      <c r="D236" s="11">
        <f>'т.2020 выгрузка'!D213</f>
        <v>0</v>
      </c>
      <c r="E236" s="11">
        <f>'т.2020 выгрузка'!E213</f>
        <v>0</v>
      </c>
      <c r="F236" s="11">
        <f>'т.2020 выгрузка'!F213</f>
        <v>0</v>
      </c>
      <c r="G236" s="11">
        <f>'т.2020 выгрузка'!G213</f>
        <v>0</v>
      </c>
      <c r="H236" s="11">
        <f>'т.2020 выгрузка'!H213</f>
        <v>0</v>
      </c>
      <c r="I236" s="11">
        <f>'т.2020 выгрузка'!I213</f>
        <v>0</v>
      </c>
      <c r="J236" s="11">
        <f>'т.2020 выгрузка'!J213</f>
        <v>0</v>
      </c>
      <c r="K236" s="11">
        <f>'т.2020 выгрузка'!K213</f>
        <v>0</v>
      </c>
      <c r="L236" s="11">
        <f>'т.2020 выгрузка'!L213</f>
        <v>0</v>
      </c>
      <c r="M236" s="11">
        <f>'т.2020 выгрузка'!M213</f>
        <v>0</v>
      </c>
      <c r="N236" s="11">
        <f>'т.2020 выгрузка'!N213</f>
        <v>0</v>
      </c>
      <c r="O236" s="11">
        <f>'т.2020 выгрузка'!O213</f>
        <v>0</v>
      </c>
      <c r="Q236" s="48">
        <f t="shared" si="48"/>
        <v>0</v>
      </c>
      <c r="R236" s="48">
        <f t="shared" si="46"/>
        <v>0</v>
      </c>
      <c r="S236" s="48">
        <f t="shared" si="49"/>
        <v>0</v>
      </c>
      <c r="T236" s="48">
        <f t="shared" si="50"/>
        <v>0</v>
      </c>
      <c r="U236" s="48">
        <f t="shared" si="51"/>
        <v>0</v>
      </c>
      <c r="V236" s="48">
        <f t="shared" si="52"/>
        <v>0</v>
      </c>
      <c r="W236" s="48">
        <f t="shared" si="53"/>
        <v>0</v>
      </c>
      <c r="X236" s="48">
        <f t="shared" si="54"/>
        <v>0</v>
      </c>
    </row>
    <row r="237" spans="1:24" ht="26.4">
      <c r="A237" s="10" t="s">
        <v>632</v>
      </c>
      <c r="B237" s="10" t="s">
        <v>633</v>
      </c>
      <c r="C237" s="10" t="s">
        <v>634</v>
      </c>
      <c r="D237" s="11">
        <f>'т.2020 выгрузка'!D214</f>
        <v>0</v>
      </c>
      <c r="E237" s="11">
        <f>'т.2020 выгрузка'!E214</f>
        <v>0</v>
      </c>
      <c r="F237" s="11">
        <f>'т.2020 выгрузка'!F214</f>
        <v>0</v>
      </c>
      <c r="G237" s="11">
        <f>'т.2020 выгрузка'!G214</f>
        <v>0</v>
      </c>
      <c r="H237" s="11">
        <f>'т.2020 выгрузка'!H214</f>
        <v>0</v>
      </c>
      <c r="I237" s="11">
        <f>'т.2020 выгрузка'!I214</f>
        <v>0</v>
      </c>
      <c r="J237" s="11">
        <f>'т.2020 выгрузка'!J214</f>
        <v>0</v>
      </c>
      <c r="K237" s="11">
        <f>'т.2020 выгрузка'!K214</f>
        <v>0</v>
      </c>
      <c r="L237" s="11">
        <f>'т.2020 выгрузка'!L214</f>
        <v>0</v>
      </c>
      <c r="M237" s="11">
        <f>'т.2020 выгрузка'!M214</f>
        <v>0</v>
      </c>
      <c r="N237" s="11">
        <f>'т.2020 выгрузка'!N214</f>
        <v>0</v>
      </c>
      <c r="O237" s="11">
        <f>'т.2020 выгрузка'!O214</f>
        <v>0</v>
      </c>
      <c r="Q237" s="48">
        <f t="shared" si="48"/>
        <v>0</v>
      </c>
      <c r="R237" s="48">
        <f t="shared" si="46"/>
        <v>0</v>
      </c>
      <c r="S237" s="48">
        <f t="shared" si="49"/>
        <v>0</v>
      </c>
      <c r="T237" s="48">
        <f t="shared" si="50"/>
        <v>0</v>
      </c>
      <c r="U237" s="48">
        <f t="shared" si="51"/>
        <v>0</v>
      </c>
      <c r="V237" s="48">
        <f t="shared" si="52"/>
        <v>0</v>
      </c>
      <c r="W237" s="48">
        <f t="shared" si="53"/>
        <v>0</v>
      </c>
      <c r="X237" s="48">
        <f t="shared" si="54"/>
        <v>0</v>
      </c>
    </row>
    <row r="238" spans="1:24" ht="26.4">
      <c r="A238" s="10" t="s">
        <v>635</v>
      </c>
      <c r="B238" s="10" t="s">
        <v>636</v>
      </c>
      <c r="C238" s="10" t="s">
        <v>637</v>
      </c>
      <c r="D238" s="11">
        <f>'т.2020 выгрузка'!D215</f>
        <v>0</v>
      </c>
      <c r="E238" s="11">
        <f>'т.2020 выгрузка'!E215</f>
        <v>0</v>
      </c>
      <c r="F238" s="11">
        <f>'т.2020 выгрузка'!F215</f>
        <v>0</v>
      </c>
      <c r="G238" s="11">
        <f>'т.2020 выгрузка'!G215</f>
        <v>0</v>
      </c>
      <c r="H238" s="11">
        <f>'т.2020 выгрузка'!H215</f>
        <v>0</v>
      </c>
      <c r="I238" s="11">
        <f>'т.2020 выгрузка'!I215</f>
        <v>0</v>
      </c>
      <c r="J238" s="11">
        <f>'т.2020 выгрузка'!J215</f>
        <v>0</v>
      </c>
      <c r="K238" s="11">
        <f>'т.2020 выгрузка'!K215</f>
        <v>0</v>
      </c>
      <c r="L238" s="11">
        <f>'т.2020 выгрузка'!L215</f>
        <v>0</v>
      </c>
      <c r="M238" s="11">
        <f>'т.2020 выгрузка'!M215</f>
        <v>0</v>
      </c>
      <c r="N238" s="11">
        <f>'т.2020 выгрузка'!N215</f>
        <v>0</v>
      </c>
      <c r="O238" s="11">
        <f>'т.2020 выгрузка'!O215</f>
        <v>0</v>
      </c>
      <c r="Q238" s="48">
        <f t="shared" si="48"/>
        <v>0</v>
      </c>
      <c r="R238" s="48">
        <f t="shared" si="46"/>
        <v>0</v>
      </c>
      <c r="S238" s="48">
        <f t="shared" si="49"/>
        <v>0</v>
      </c>
      <c r="T238" s="48">
        <f t="shared" si="50"/>
        <v>0</v>
      </c>
      <c r="U238" s="48">
        <f t="shared" si="51"/>
        <v>0</v>
      </c>
      <c r="V238" s="48">
        <f t="shared" si="52"/>
        <v>0</v>
      </c>
      <c r="W238" s="48">
        <f t="shared" si="53"/>
        <v>0</v>
      </c>
      <c r="X238" s="48">
        <f t="shared" si="54"/>
        <v>0</v>
      </c>
    </row>
    <row r="239" spans="1:24" ht="26.4">
      <c r="A239" s="10" t="s">
        <v>638</v>
      </c>
      <c r="B239" s="10" t="s">
        <v>639</v>
      </c>
      <c r="C239" s="10" t="s">
        <v>640</v>
      </c>
      <c r="D239" s="11">
        <f>'т.2020 выгрузка'!D216</f>
        <v>0</v>
      </c>
      <c r="E239" s="11">
        <f>'т.2020 выгрузка'!E216</f>
        <v>0</v>
      </c>
      <c r="F239" s="11">
        <f>'т.2020 выгрузка'!F216</f>
        <v>0</v>
      </c>
      <c r="G239" s="11">
        <f>'т.2020 выгрузка'!G216</f>
        <v>0</v>
      </c>
      <c r="H239" s="11">
        <f>'т.2020 выгрузка'!H216</f>
        <v>0</v>
      </c>
      <c r="I239" s="11">
        <f>'т.2020 выгрузка'!I216</f>
        <v>0</v>
      </c>
      <c r="J239" s="11">
        <f>'т.2020 выгрузка'!J216</f>
        <v>0</v>
      </c>
      <c r="K239" s="11">
        <f>'т.2020 выгрузка'!K216</f>
        <v>0</v>
      </c>
      <c r="L239" s="11">
        <f>'т.2020 выгрузка'!L216</f>
        <v>0</v>
      </c>
      <c r="M239" s="11">
        <f>'т.2020 выгрузка'!M216</f>
        <v>0</v>
      </c>
      <c r="N239" s="11">
        <f>'т.2020 выгрузка'!N216</f>
        <v>0</v>
      </c>
      <c r="O239" s="11">
        <f>'т.2020 выгрузка'!O216</f>
        <v>0</v>
      </c>
      <c r="Q239" s="48">
        <f t="shared" si="48"/>
        <v>0</v>
      </c>
      <c r="R239" s="48">
        <f t="shared" si="46"/>
        <v>0</v>
      </c>
      <c r="S239" s="48">
        <f t="shared" si="49"/>
        <v>0</v>
      </c>
      <c r="T239" s="48">
        <f t="shared" si="50"/>
        <v>0</v>
      </c>
      <c r="U239" s="48">
        <f t="shared" si="51"/>
        <v>0</v>
      </c>
      <c r="V239" s="48">
        <f t="shared" si="52"/>
        <v>0</v>
      </c>
      <c r="W239" s="48">
        <f t="shared" si="53"/>
        <v>0</v>
      </c>
      <c r="X239" s="48">
        <f t="shared" si="54"/>
        <v>0</v>
      </c>
    </row>
    <row r="240" spans="1:24" ht="26.4">
      <c r="A240" s="10" t="s">
        <v>641</v>
      </c>
      <c r="B240" s="10" t="s">
        <v>642</v>
      </c>
      <c r="C240" s="10" t="s">
        <v>643</v>
      </c>
      <c r="D240" s="11">
        <f>'т.2020 выгрузка'!D217</f>
        <v>0</v>
      </c>
      <c r="E240" s="11">
        <f>'т.2020 выгрузка'!E217</f>
        <v>0</v>
      </c>
      <c r="F240" s="11">
        <f>'т.2020 выгрузка'!F217</f>
        <v>0</v>
      </c>
      <c r="G240" s="11">
        <f>'т.2020 выгрузка'!G217</f>
        <v>0</v>
      </c>
      <c r="H240" s="11">
        <f>'т.2020 выгрузка'!H217</f>
        <v>0</v>
      </c>
      <c r="I240" s="11">
        <f>'т.2020 выгрузка'!I217</f>
        <v>0</v>
      </c>
      <c r="J240" s="11">
        <f>'т.2020 выгрузка'!J217</f>
        <v>0</v>
      </c>
      <c r="K240" s="11">
        <f>'т.2020 выгрузка'!K217</f>
        <v>0</v>
      </c>
      <c r="L240" s="11">
        <f>'т.2020 выгрузка'!L217</f>
        <v>0</v>
      </c>
      <c r="M240" s="11">
        <f>'т.2020 выгрузка'!M217</f>
        <v>0</v>
      </c>
      <c r="N240" s="11">
        <f>'т.2020 выгрузка'!N217</f>
        <v>0</v>
      </c>
      <c r="O240" s="11">
        <f>'т.2020 выгрузка'!O217</f>
        <v>0</v>
      </c>
      <c r="Q240" s="48">
        <f t="shared" si="48"/>
        <v>0</v>
      </c>
      <c r="R240" s="48">
        <f t="shared" si="46"/>
        <v>0</v>
      </c>
      <c r="S240" s="48">
        <f t="shared" si="49"/>
        <v>0</v>
      </c>
      <c r="T240" s="48">
        <f t="shared" si="50"/>
        <v>0</v>
      </c>
      <c r="U240" s="48">
        <f t="shared" si="51"/>
        <v>0</v>
      </c>
      <c r="V240" s="48">
        <f t="shared" si="52"/>
        <v>0</v>
      </c>
      <c r="W240" s="48">
        <f t="shared" si="53"/>
        <v>0</v>
      </c>
      <c r="X240" s="48">
        <f t="shared" si="54"/>
        <v>0</v>
      </c>
    </row>
    <row r="241" spans="1:24">
      <c r="A241" s="19" t="s">
        <v>813</v>
      </c>
      <c r="B241" s="20"/>
      <c r="C241" s="20"/>
      <c r="D241" s="21">
        <f>D225-D226-D232-D234-D235-D237-D238-D239</f>
        <v>0</v>
      </c>
      <c r="E241" s="21">
        <f t="shared" ref="E241:O241" si="59">E225-E226-E232-E234-E235-E237-E238-E239</f>
        <v>0</v>
      </c>
      <c r="F241" s="21">
        <f t="shared" si="59"/>
        <v>0</v>
      </c>
      <c r="G241" s="21">
        <f t="shared" si="59"/>
        <v>0</v>
      </c>
      <c r="H241" s="21">
        <f t="shared" si="59"/>
        <v>0</v>
      </c>
      <c r="I241" s="21">
        <f t="shared" si="59"/>
        <v>0</v>
      </c>
      <c r="J241" s="21">
        <f t="shared" si="59"/>
        <v>0</v>
      </c>
      <c r="K241" s="21">
        <f t="shared" si="59"/>
        <v>0</v>
      </c>
      <c r="L241" s="21">
        <f t="shared" si="59"/>
        <v>0</v>
      </c>
      <c r="M241" s="21">
        <f t="shared" si="59"/>
        <v>0</v>
      </c>
      <c r="N241" s="21">
        <f t="shared" si="59"/>
        <v>0</v>
      </c>
      <c r="O241" s="21">
        <f t="shared" si="59"/>
        <v>0</v>
      </c>
      <c r="Q241" s="76">
        <f t="shared" si="48"/>
        <v>0</v>
      </c>
      <c r="R241" s="76">
        <f t="shared" si="46"/>
        <v>0</v>
      </c>
      <c r="S241" s="76">
        <f t="shared" si="49"/>
        <v>0</v>
      </c>
      <c r="T241" s="76">
        <f t="shared" si="50"/>
        <v>0</v>
      </c>
      <c r="U241" s="76">
        <f t="shared" si="51"/>
        <v>0</v>
      </c>
      <c r="V241" s="76">
        <f t="shared" si="52"/>
        <v>0</v>
      </c>
      <c r="W241" s="76">
        <f t="shared" si="53"/>
        <v>0</v>
      </c>
      <c r="X241" s="76">
        <f t="shared" si="54"/>
        <v>0</v>
      </c>
    </row>
    <row r="242" spans="1:24">
      <c r="A242" s="10" t="s">
        <v>644</v>
      </c>
      <c r="B242" s="10" t="s">
        <v>645</v>
      </c>
      <c r="C242" s="10" t="s">
        <v>646</v>
      </c>
      <c r="D242" s="11">
        <f>'т.2020 выгрузка'!D218</f>
        <v>0</v>
      </c>
      <c r="E242" s="11">
        <f>'т.2020 выгрузка'!E218</f>
        <v>0</v>
      </c>
      <c r="F242" s="11">
        <f>'т.2020 выгрузка'!F218</f>
        <v>0</v>
      </c>
      <c r="G242" s="11">
        <f>'т.2020 выгрузка'!G218</f>
        <v>0</v>
      </c>
      <c r="H242" s="11">
        <f>'т.2020 выгрузка'!H218</f>
        <v>0</v>
      </c>
      <c r="I242" s="11">
        <f>'т.2020 выгрузка'!I218</f>
        <v>0</v>
      </c>
      <c r="J242" s="11">
        <f>'т.2020 выгрузка'!J218</f>
        <v>0</v>
      </c>
      <c r="K242" s="11">
        <f>'т.2020 выгрузка'!K218</f>
        <v>0</v>
      </c>
      <c r="L242" s="11">
        <f>'т.2020 выгрузка'!L218</f>
        <v>0</v>
      </c>
      <c r="M242" s="11">
        <f>'т.2020 выгрузка'!M218</f>
        <v>0</v>
      </c>
      <c r="N242" s="11">
        <f>'т.2020 выгрузка'!N218</f>
        <v>0</v>
      </c>
      <c r="O242" s="11">
        <f>'т.2020 выгрузка'!O218</f>
        <v>0</v>
      </c>
      <c r="Q242" s="48">
        <f t="shared" si="48"/>
        <v>0</v>
      </c>
      <c r="R242" s="48">
        <f t="shared" si="46"/>
        <v>0</v>
      </c>
      <c r="S242" s="48">
        <f t="shared" si="49"/>
        <v>0</v>
      </c>
      <c r="T242" s="48">
        <f t="shared" si="50"/>
        <v>0</v>
      </c>
      <c r="U242" s="48">
        <f t="shared" si="51"/>
        <v>0</v>
      </c>
      <c r="V242" s="48">
        <f t="shared" si="52"/>
        <v>0</v>
      </c>
      <c r="W242" s="48">
        <f t="shared" si="53"/>
        <v>0</v>
      </c>
      <c r="X242" s="48">
        <f t="shared" si="54"/>
        <v>0</v>
      </c>
    </row>
    <row r="243" spans="1:24" ht="39.6">
      <c r="A243" s="10" t="s">
        <v>647</v>
      </c>
      <c r="B243" s="10" t="s">
        <v>648</v>
      </c>
      <c r="C243" s="10" t="s">
        <v>649</v>
      </c>
      <c r="D243" s="11">
        <f>'т.2020 выгрузка'!D219</f>
        <v>0</v>
      </c>
      <c r="E243" s="11">
        <f>'т.2020 выгрузка'!E219</f>
        <v>0</v>
      </c>
      <c r="F243" s="11">
        <f>'т.2020 выгрузка'!F219</f>
        <v>0</v>
      </c>
      <c r="G243" s="11">
        <f>'т.2020 выгрузка'!G219</f>
        <v>0</v>
      </c>
      <c r="H243" s="11">
        <f>'т.2020 выгрузка'!H219</f>
        <v>0</v>
      </c>
      <c r="I243" s="11">
        <f>'т.2020 выгрузка'!I219</f>
        <v>0</v>
      </c>
      <c r="J243" s="11">
        <f>'т.2020 выгрузка'!J219</f>
        <v>0</v>
      </c>
      <c r="K243" s="11">
        <f>'т.2020 выгрузка'!K219</f>
        <v>0</v>
      </c>
      <c r="L243" s="11">
        <f>'т.2020 выгрузка'!L219</f>
        <v>0</v>
      </c>
      <c r="M243" s="11">
        <f>'т.2020 выгрузка'!M219</f>
        <v>0</v>
      </c>
      <c r="N243" s="11">
        <f>'т.2020 выгрузка'!N219</f>
        <v>0</v>
      </c>
      <c r="O243" s="11">
        <f>'т.2020 выгрузка'!O219</f>
        <v>0</v>
      </c>
      <c r="Q243" s="48">
        <f t="shared" si="48"/>
        <v>0</v>
      </c>
      <c r="R243" s="48">
        <f t="shared" si="46"/>
        <v>0</v>
      </c>
      <c r="S243" s="48">
        <f t="shared" si="49"/>
        <v>0</v>
      </c>
      <c r="T243" s="48">
        <f t="shared" si="50"/>
        <v>0</v>
      </c>
      <c r="U243" s="48">
        <f t="shared" si="51"/>
        <v>0</v>
      </c>
      <c r="V243" s="48">
        <f t="shared" si="52"/>
        <v>0</v>
      </c>
      <c r="W243" s="48">
        <f t="shared" si="53"/>
        <v>0</v>
      </c>
      <c r="X243" s="48">
        <f t="shared" si="54"/>
        <v>0</v>
      </c>
    </row>
    <row r="244" spans="1:24">
      <c r="A244" s="10" t="s">
        <v>650</v>
      </c>
      <c r="B244" s="10" t="s">
        <v>651</v>
      </c>
      <c r="C244" s="10" t="s">
        <v>652</v>
      </c>
      <c r="D244" s="11">
        <f>'т.2020 выгрузка'!D220</f>
        <v>0</v>
      </c>
      <c r="E244" s="11">
        <f>'т.2020 выгрузка'!E220</f>
        <v>0</v>
      </c>
      <c r="F244" s="11">
        <f>'т.2020 выгрузка'!F220</f>
        <v>0</v>
      </c>
      <c r="G244" s="11">
        <f>'т.2020 выгрузка'!G220</f>
        <v>0</v>
      </c>
      <c r="H244" s="11">
        <f>'т.2020 выгрузка'!H220</f>
        <v>0</v>
      </c>
      <c r="I244" s="11">
        <f>'т.2020 выгрузка'!I220</f>
        <v>0</v>
      </c>
      <c r="J244" s="11">
        <f>'т.2020 выгрузка'!J220</f>
        <v>0</v>
      </c>
      <c r="K244" s="11">
        <f>'т.2020 выгрузка'!K220</f>
        <v>0</v>
      </c>
      <c r="L244" s="11">
        <f>'т.2020 выгрузка'!L220</f>
        <v>0</v>
      </c>
      <c r="M244" s="11">
        <f>'т.2020 выгрузка'!M220</f>
        <v>0</v>
      </c>
      <c r="N244" s="11">
        <f>'т.2020 выгрузка'!N220</f>
        <v>0</v>
      </c>
      <c r="O244" s="11">
        <f>'т.2020 выгрузка'!O220</f>
        <v>0</v>
      </c>
      <c r="Q244" s="48">
        <f t="shared" si="48"/>
        <v>0</v>
      </c>
      <c r="R244" s="48">
        <f t="shared" si="46"/>
        <v>0</v>
      </c>
      <c r="S244" s="48">
        <f t="shared" si="49"/>
        <v>0</v>
      </c>
      <c r="T244" s="48">
        <f t="shared" si="50"/>
        <v>0</v>
      </c>
      <c r="U244" s="48">
        <f t="shared" si="51"/>
        <v>0</v>
      </c>
      <c r="V244" s="48">
        <f t="shared" si="52"/>
        <v>0</v>
      </c>
      <c r="W244" s="48">
        <f t="shared" si="53"/>
        <v>0</v>
      </c>
      <c r="X244" s="48">
        <f t="shared" si="54"/>
        <v>0</v>
      </c>
    </row>
    <row r="245" spans="1:24" ht="26.4">
      <c r="A245" s="10" t="s">
        <v>653</v>
      </c>
      <c r="B245" s="10" t="s">
        <v>654</v>
      </c>
      <c r="C245" s="10" t="s">
        <v>655</v>
      </c>
      <c r="D245" s="11">
        <f>'т.2020 выгрузка'!D221</f>
        <v>0</v>
      </c>
      <c r="E245" s="11">
        <f>'т.2020 выгрузка'!E221</f>
        <v>0</v>
      </c>
      <c r="F245" s="11">
        <f>'т.2020 выгрузка'!F221</f>
        <v>0</v>
      </c>
      <c r="G245" s="11">
        <f>'т.2020 выгрузка'!G221</f>
        <v>0</v>
      </c>
      <c r="H245" s="11">
        <f>'т.2020 выгрузка'!H221</f>
        <v>0</v>
      </c>
      <c r="I245" s="11">
        <f>'т.2020 выгрузка'!I221</f>
        <v>0</v>
      </c>
      <c r="J245" s="11">
        <f>'т.2020 выгрузка'!J221</f>
        <v>0</v>
      </c>
      <c r="K245" s="11">
        <f>'т.2020 выгрузка'!K221</f>
        <v>0</v>
      </c>
      <c r="L245" s="11">
        <f>'т.2020 выгрузка'!L221</f>
        <v>0</v>
      </c>
      <c r="M245" s="11">
        <f>'т.2020 выгрузка'!M221</f>
        <v>0</v>
      </c>
      <c r="N245" s="11">
        <f>'т.2020 выгрузка'!N221</f>
        <v>0</v>
      </c>
      <c r="O245" s="11">
        <f>'т.2020 выгрузка'!O221</f>
        <v>0</v>
      </c>
      <c r="Q245" s="48">
        <f t="shared" si="48"/>
        <v>0</v>
      </c>
      <c r="R245" s="48">
        <f t="shared" si="46"/>
        <v>0</v>
      </c>
      <c r="S245" s="48">
        <f t="shared" si="49"/>
        <v>0</v>
      </c>
      <c r="T245" s="48">
        <f t="shared" si="50"/>
        <v>0</v>
      </c>
      <c r="U245" s="48">
        <f t="shared" si="51"/>
        <v>0</v>
      </c>
      <c r="V245" s="48">
        <f t="shared" si="52"/>
        <v>0</v>
      </c>
      <c r="W245" s="48">
        <f t="shared" si="53"/>
        <v>0</v>
      </c>
      <c r="X245" s="48">
        <f t="shared" si="54"/>
        <v>0</v>
      </c>
    </row>
    <row r="246" spans="1:24" ht="39.6">
      <c r="A246" s="10" t="s">
        <v>656</v>
      </c>
      <c r="B246" s="10" t="s">
        <v>657</v>
      </c>
      <c r="C246" s="10" t="s">
        <v>658</v>
      </c>
      <c r="D246" s="11">
        <f>'т.2020 выгрузка'!D222</f>
        <v>0</v>
      </c>
      <c r="E246" s="11">
        <f>'т.2020 выгрузка'!E222</f>
        <v>0</v>
      </c>
      <c r="F246" s="11">
        <f>'т.2020 выгрузка'!F222</f>
        <v>0</v>
      </c>
      <c r="G246" s="11">
        <f>'т.2020 выгрузка'!G222</f>
        <v>0</v>
      </c>
      <c r="H246" s="11">
        <f>'т.2020 выгрузка'!H222</f>
        <v>0</v>
      </c>
      <c r="I246" s="11">
        <f>'т.2020 выгрузка'!I222</f>
        <v>0</v>
      </c>
      <c r="J246" s="11">
        <f>'т.2020 выгрузка'!J222</f>
        <v>0</v>
      </c>
      <c r="K246" s="11">
        <f>'т.2020 выгрузка'!K222</f>
        <v>0</v>
      </c>
      <c r="L246" s="11">
        <f>'т.2020 выгрузка'!L222</f>
        <v>0</v>
      </c>
      <c r="M246" s="11">
        <f>'т.2020 выгрузка'!M222</f>
        <v>0</v>
      </c>
      <c r="N246" s="11">
        <f>'т.2020 выгрузка'!N222</f>
        <v>0</v>
      </c>
      <c r="O246" s="11">
        <f>'т.2020 выгрузка'!O222</f>
        <v>0</v>
      </c>
      <c r="Q246" s="48">
        <f t="shared" si="48"/>
        <v>0</v>
      </c>
      <c r="R246" s="48">
        <f t="shared" si="46"/>
        <v>0</v>
      </c>
      <c r="S246" s="48">
        <f t="shared" si="49"/>
        <v>0</v>
      </c>
      <c r="T246" s="48">
        <f t="shared" si="50"/>
        <v>0</v>
      </c>
      <c r="U246" s="48">
        <f t="shared" si="51"/>
        <v>0</v>
      </c>
      <c r="V246" s="48">
        <f t="shared" si="52"/>
        <v>0</v>
      </c>
      <c r="W246" s="48">
        <f t="shared" si="53"/>
        <v>0</v>
      </c>
      <c r="X246" s="48">
        <f t="shared" si="54"/>
        <v>0</v>
      </c>
    </row>
    <row r="247" spans="1:24">
      <c r="A247" s="10" t="s">
        <v>659</v>
      </c>
      <c r="B247" s="10" t="s">
        <v>660</v>
      </c>
      <c r="C247" s="10" t="s">
        <v>661</v>
      </c>
      <c r="D247" s="11">
        <f>'т.2020 выгрузка'!D223</f>
        <v>0</v>
      </c>
      <c r="E247" s="11">
        <f>'т.2020 выгрузка'!E223</f>
        <v>0</v>
      </c>
      <c r="F247" s="11">
        <f>'т.2020 выгрузка'!F223</f>
        <v>0</v>
      </c>
      <c r="G247" s="11">
        <f>'т.2020 выгрузка'!G223</f>
        <v>0</v>
      </c>
      <c r="H247" s="11">
        <f>'т.2020 выгрузка'!H223</f>
        <v>0</v>
      </c>
      <c r="I247" s="11">
        <f>'т.2020 выгрузка'!I223</f>
        <v>0</v>
      </c>
      <c r="J247" s="11">
        <f>'т.2020 выгрузка'!J223</f>
        <v>0</v>
      </c>
      <c r="K247" s="11">
        <f>'т.2020 выгрузка'!K223</f>
        <v>0</v>
      </c>
      <c r="L247" s="11">
        <f>'т.2020 выгрузка'!L223</f>
        <v>0</v>
      </c>
      <c r="M247" s="11">
        <f>'т.2020 выгрузка'!M223</f>
        <v>0</v>
      </c>
      <c r="N247" s="11">
        <f>'т.2020 выгрузка'!N223</f>
        <v>0</v>
      </c>
      <c r="O247" s="11">
        <f>'т.2020 выгрузка'!O223</f>
        <v>0</v>
      </c>
      <c r="Q247" s="48">
        <f t="shared" si="48"/>
        <v>0</v>
      </c>
      <c r="R247" s="48">
        <f t="shared" si="46"/>
        <v>0</v>
      </c>
      <c r="S247" s="48">
        <f t="shared" si="49"/>
        <v>0</v>
      </c>
      <c r="T247" s="48">
        <f t="shared" si="50"/>
        <v>0</v>
      </c>
      <c r="U247" s="48">
        <f t="shared" si="51"/>
        <v>0</v>
      </c>
      <c r="V247" s="48">
        <f t="shared" si="52"/>
        <v>0</v>
      </c>
      <c r="W247" s="48">
        <f t="shared" si="53"/>
        <v>0</v>
      </c>
      <c r="X247" s="48">
        <f t="shared" si="54"/>
        <v>0</v>
      </c>
    </row>
    <row r="248" spans="1:24" ht="26.4">
      <c r="A248" s="10" t="s">
        <v>662</v>
      </c>
      <c r="B248" s="10" t="s">
        <v>663</v>
      </c>
      <c r="C248" s="10" t="s">
        <v>664</v>
      </c>
      <c r="D248" s="11">
        <f>'т.2020 выгрузка'!D224</f>
        <v>0</v>
      </c>
      <c r="E248" s="11">
        <f>'т.2020 выгрузка'!E224</f>
        <v>0</v>
      </c>
      <c r="F248" s="11">
        <f>'т.2020 выгрузка'!F224</f>
        <v>0</v>
      </c>
      <c r="G248" s="11">
        <f>'т.2020 выгрузка'!G224</f>
        <v>0</v>
      </c>
      <c r="H248" s="11">
        <f>'т.2020 выгрузка'!H224</f>
        <v>0</v>
      </c>
      <c r="I248" s="11">
        <f>'т.2020 выгрузка'!I224</f>
        <v>0</v>
      </c>
      <c r="J248" s="11">
        <f>'т.2020 выгрузка'!J224</f>
        <v>0</v>
      </c>
      <c r="K248" s="11">
        <f>'т.2020 выгрузка'!K224</f>
        <v>0</v>
      </c>
      <c r="L248" s="11">
        <f>'т.2020 выгрузка'!L224</f>
        <v>0</v>
      </c>
      <c r="M248" s="11">
        <f>'т.2020 выгрузка'!M224</f>
        <v>0</v>
      </c>
      <c r="N248" s="11">
        <f>'т.2020 выгрузка'!N224</f>
        <v>0</v>
      </c>
      <c r="O248" s="11">
        <f>'т.2020 выгрузка'!O224</f>
        <v>0</v>
      </c>
      <c r="Q248" s="48">
        <f t="shared" si="48"/>
        <v>0</v>
      </c>
      <c r="R248" s="48">
        <f t="shared" ref="R248:R293" si="60">D248-G248</f>
        <v>0</v>
      </c>
      <c r="S248" s="48">
        <f t="shared" si="49"/>
        <v>0</v>
      </c>
      <c r="T248" s="48">
        <f t="shared" si="50"/>
        <v>0</v>
      </c>
      <c r="U248" s="48">
        <f t="shared" si="51"/>
        <v>0</v>
      </c>
      <c r="V248" s="48">
        <f t="shared" si="52"/>
        <v>0</v>
      </c>
      <c r="W248" s="48">
        <f t="shared" si="53"/>
        <v>0</v>
      </c>
      <c r="X248" s="48">
        <f t="shared" si="54"/>
        <v>0</v>
      </c>
    </row>
    <row r="249" spans="1:24" ht="26.4">
      <c r="A249" s="10" t="s">
        <v>665</v>
      </c>
      <c r="B249" s="10" t="s">
        <v>666</v>
      </c>
      <c r="C249" s="10" t="s">
        <v>667</v>
      </c>
      <c r="D249" s="11">
        <f>'т.2020 выгрузка'!D225</f>
        <v>0</v>
      </c>
      <c r="E249" s="11">
        <f>'т.2020 выгрузка'!E225</f>
        <v>0</v>
      </c>
      <c r="F249" s="11">
        <f>'т.2020 выгрузка'!F225</f>
        <v>0</v>
      </c>
      <c r="G249" s="11">
        <f>'т.2020 выгрузка'!G225</f>
        <v>0</v>
      </c>
      <c r="H249" s="11">
        <f>'т.2020 выгрузка'!H225</f>
        <v>0</v>
      </c>
      <c r="I249" s="11">
        <f>'т.2020 выгрузка'!I225</f>
        <v>0</v>
      </c>
      <c r="J249" s="11">
        <f>'т.2020 выгрузка'!J225</f>
        <v>0</v>
      </c>
      <c r="K249" s="11">
        <f>'т.2020 выгрузка'!K225</f>
        <v>0</v>
      </c>
      <c r="L249" s="11">
        <f>'т.2020 выгрузка'!L225</f>
        <v>0</v>
      </c>
      <c r="M249" s="11">
        <f>'т.2020 выгрузка'!M225</f>
        <v>0</v>
      </c>
      <c r="N249" s="11">
        <f>'т.2020 выгрузка'!N225</f>
        <v>0</v>
      </c>
      <c r="O249" s="11">
        <f>'т.2020 выгрузка'!O225</f>
        <v>0</v>
      </c>
      <c r="Q249" s="48">
        <f t="shared" si="48"/>
        <v>0</v>
      </c>
      <c r="R249" s="48">
        <f t="shared" si="60"/>
        <v>0</v>
      </c>
      <c r="S249" s="48">
        <f t="shared" si="49"/>
        <v>0</v>
      </c>
      <c r="T249" s="48">
        <f t="shared" si="50"/>
        <v>0</v>
      </c>
      <c r="U249" s="48">
        <f t="shared" si="51"/>
        <v>0</v>
      </c>
      <c r="V249" s="48">
        <f t="shared" si="52"/>
        <v>0</v>
      </c>
      <c r="W249" s="48">
        <f t="shared" si="53"/>
        <v>0</v>
      </c>
      <c r="X249" s="48">
        <f t="shared" si="54"/>
        <v>0</v>
      </c>
    </row>
    <row r="250" spans="1:24">
      <c r="A250" s="10" t="s">
        <v>668</v>
      </c>
      <c r="B250" s="10" t="s">
        <v>669</v>
      </c>
      <c r="C250" s="10" t="s">
        <v>670</v>
      </c>
      <c r="D250" s="11">
        <f>'т.2020 выгрузка'!D226</f>
        <v>0</v>
      </c>
      <c r="E250" s="11">
        <f>'т.2020 выгрузка'!E226</f>
        <v>0</v>
      </c>
      <c r="F250" s="11">
        <f>'т.2020 выгрузка'!F226</f>
        <v>0</v>
      </c>
      <c r="G250" s="11">
        <f>'т.2020 выгрузка'!G226</f>
        <v>0</v>
      </c>
      <c r="H250" s="11">
        <f>'т.2020 выгрузка'!H226</f>
        <v>0</v>
      </c>
      <c r="I250" s="11">
        <f>'т.2020 выгрузка'!I226</f>
        <v>0</v>
      </c>
      <c r="J250" s="11">
        <f>'т.2020 выгрузка'!J226</f>
        <v>0</v>
      </c>
      <c r="K250" s="11">
        <f>'т.2020 выгрузка'!K226</f>
        <v>0</v>
      </c>
      <c r="L250" s="11">
        <f>'т.2020 выгрузка'!L226</f>
        <v>0</v>
      </c>
      <c r="M250" s="11">
        <f>'т.2020 выгрузка'!M226</f>
        <v>0</v>
      </c>
      <c r="N250" s="11">
        <f>'т.2020 выгрузка'!N226</f>
        <v>0</v>
      </c>
      <c r="O250" s="11">
        <f>'т.2020 выгрузка'!O226</f>
        <v>0</v>
      </c>
      <c r="Q250" s="48">
        <f t="shared" si="48"/>
        <v>0</v>
      </c>
      <c r="R250" s="48">
        <f t="shared" si="60"/>
        <v>0</v>
      </c>
      <c r="S250" s="48">
        <f t="shared" si="49"/>
        <v>0</v>
      </c>
      <c r="T250" s="48">
        <f t="shared" si="50"/>
        <v>0</v>
      </c>
      <c r="U250" s="48">
        <f t="shared" si="51"/>
        <v>0</v>
      </c>
      <c r="V250" s="48">
        <f t="shared" si="52"/>
        <v>0</v>
      </c>
      <c r="W250" s="48">
        <f t="shared" si="53"/>
        <v>0</v>
      </c>
      <c r="X250" s="48">
        <f t="shared" si="54"/>
        <v>0</v>
      </c>
    </row>
    <row r="251" spans="1:24">
      <c r="A251" s="10" t="s">
        <v>671</v>
      </c>
      <c r="B251" s="10" t="s">
        <v>672</v>
      </c>
      <c r="C251" s="10" t="s">
        <v>673</v>
      </c>
      <c r="D251" s="11">
        <f>'т.2020 выгрузка'!D227</f>
        <v>0</v>
      </c>
      <c r="E251" s="11">
        <f>'т.2020 выгрузка'!E227</f>
        <v>0</v>
      </c>
      <c r="F251" s="11">
        <f>'т.2020 выгрузка'!F227</f>
        <v>0</v>
      </c>
      <c r="G251" s="11">
        <f>'т.2020 выгрузка'!G227</f>
        <v>0</v>
      </c>
      <c r="H251" s="11">
        <f>'т.2020 выгрузка'!H227</f>
        <v>0</v>
      </c>
      <c r="I251" s="11">
        <f>'т.2020 выгрузка'!I227</f>
        <v>0</v>
      </c>
      <c r="J251" s="11">
        <f>'т.2020 выгрузка'!J227</f>
        <v>0</v>
      </c>
      <c r="K251" s="11">
        <f>'т.2020 выгрузка'!K227</f>
        <v>0</v>
      </c>
      <c r="L251" s="11">
        <f>'т.2020 выгрузка'!L227</f>
        <v>0</v>
      </c>
      <c r="M251" s="11">
        <f>'т.2020 выгрузка'!M227</f>
        <v>0</v>
      </c>
      <c r="N251" s="11">
        <f>'т.2020 выгрузка'!N227</f>
        <v>0</v>
      </c>
      <c r="O251" s="11">
        <f>'т.2020 выгрузка'!O227</f>
        <v>0</v>
      </c>
      <c r="Q251" s="48">
        <f t="shared" si="48"/>
        <v>0</v>
      </c>
      <c r="R251" s="48">
        <f t="shared" si="60"/>
        <v>0</v>
      </c>
      <c r="S251" s="48">
        <f t="shared" si="49"/>
        <v>0</v>
      </c>
      <c r="T251" s="48">
        <f t="shared" si="50"/>
        <v>0</v>
      </c>
      <c r="U251" s="48">
        <f t="shared" si="51"/>
        <v>0</v>
      </c>
      <c r="V251" s="48">
        <f t="shared" si="52"/>
        <v>0</v>
      </c>
      <c r="W251" s="48">
        <f t="shared" si="53"/>
        <v>0</v>
      </c>
      <c r="X251" s="48">
        <f t="shared" si="54"/>
        <v>0</v>
      </c>
    </row>
    <row r="252" spans="1:24">
      <c r="A252" s="10" t="s">
        <v>674</v>
      </c>
      <c r="B252" s="10" t="s">
        <v>675</v>
      </c>
      <c r="C252" s="10" t="s">
        <v>676</v>
      </c>
      <c r="D252" s="11">
        <f>'т.2020 выгрузка'!D228</f>
        <v>0</v>
      </c>
      <c r="E252" s="11">
        <f>'т.2020 выгрузка'!E228</f>
        <v>0</v>
      </c>
      <c r="F252" s="11">
        <f>'т.2020 выгрузка'!F228</f>
        <v>0</v>
      </c>
      <c r="G252" s="11">
        <f>'т.2020 выгрузка'!G228</f>
        <v>0</v>
      </c>
      <c r="H252" s="11">
        <f>'т.2020 выгрузка'!H228</f>
        <v>0</v>
      </c>
      <c r="I252" s="11">
        <f>'т.2020 выгрузка'!I228</f>
        <v>0</v>
      </c>
      <c r="J252" s="11">
        <f>'т.2020 выгрузка'!J228</f>
        <v>0</v>
      </c>
      <c r="K252" s="11">
        <f>'т.2020 выгрузка'!K228</f>
        <v>0</v>
      </c>
      <c r="L252" s="11">
        <f>'т.2020 выгрузка'!L228</f>
        <v>0</v>
      </c>
      <c r="M252" s="11">
        <f>'т.2020 выгрузка'!M228</f>
        <v>0</v>
      </c>
      <c r="N252" s="11">
        <f>'т.2020 выгрузка'!N228</f>
        <v>0</v>
      </c>
      <c r="O252" s="11">
        <f>'т.2020 выгрузка'!O228</f>
        <v>0</v>
      </c>
      <c r="Q252" s="48">
        <f t="shared" si="48"/>
        <v>0</v>
      </c>
      <c r="R252" s="48">
        <f t="shared" si="60"/>
        <v>0</v>
      </c>
      <c r="S252" s="48">
        <f t="shared" si="49"/>
        <v>0</v>
      </c>
      <c r="T252" s="48">
        <f t="shared" si="50"/>
        <v>0</v>
      </c>
      <c r="U252" s="48">
        <f t="shared" si="51"/>
        <v>0</v>
      </c>
      <c r="V252" s="48">
        <f t="shared" si="52"/>
        <v>0</v>
      </c>
      <c r="W252" s="48">
        <f t="shared" si="53"/>
        <v>0</v>
      </c>
      <c r="X252" s="48">
        <f t="shared" si="54"/>
        <v>0</v>
      </c>
    </row>
    <row r="253" spans="1:24">
      <c r="A253" s="10" t="s">
        <v>677</v>
      </c>
      <c r="B253" s="10" t="s">
        <v>678</v>
      </c>
      <c r="C253" s="10" t="s">
        <v>679</v>
      </c>
      <c r="D253" s="11">
        <f>'т.2020 выгрузка'!D229</f>
        <v>0</v>
      </c>
      <c r="E253" s="11">
        <f>'т.2020 выгрузка'!E229</f>
        <v>0</v>
      </c>
      <c r="F253" s="11">
        <f>'т.2020 выгрузка'!F229</f>
        <v>0</v>
      </c>
      <c r="G253" s="11">
        <f>'т.2020 выгрузка'!G229</f>
        <v>0</v>
      </c>
      <c r="H253" s="11">
        <f>'т.2020 выгрузка'!H229</f>
        <v>0</v>
      </c>
      <c r="I253" s="11">
        <f>'т.2020 выгрузка'!I229</f>
        <v>0</v>
      </c>
      <c r="J253" s="11">
        <f>'т.2020 выгрузка'!J229</f>
        <v>0</v>
      </c>
      <c r="K253" s="11">
        <f>'т.2020 выгрузка'!K229</f>
        <v>0</v>
      </c>
      <c r="L253" s="11">
        <f>'т.2020 выгрузка'!L229</f>
        <v>0</v>
      </c>
      <c r="M253" s="11">
        <f>'т.2020 выгрузка'!M229</f>
        <v>0</v>
      </c>
      <c r="N253" s="11">
        <f>'т.2020 выгрузка'!N229</f>
        <v>0</v>
      </c>
      <c r="O253" s="11">
        <f>'т.2020 выгрузка'!O229</f>
        <v>0</v>
      </c>
      <c r="Q253" s="48">
        <f t="shared" si="48"/>
        <v>0</v>
      </c>
      <c r="R253" s="48">
        <f t="shared" si="60"/>
        <v>0</v>
      </c>
      <c r="S253" s="48">
        <f t="shared" si="49"/>
        <v>0</v>
      </c>
      <c r="T253" s="48">
        <f t="shared" si="50"/>
        <v>0</v>
      </c>
      <c r="U253" s="48">
        <f t="shared" si="51"/>
        <v>0</v>
      </c>
      <c r="V253" s="48">
        <f t="shared" si="52"/>
        <v>0</v>
      </c>
      <c r="W253" s="48">
        <f t="shared" si="53"/>
        <v>0</v>
      </c>
      <c r="X253" s="48">
        <f t="shared" si="54"/>
        <v>0</v>
      </c>
    </row>
    <row r="254" spans="1:24">
      <c r="A254" s="10" t="s">
        <v>680</v>
      </c>
      <c r="B254" s="10" t="s">
        <v>681</v>
      </c>
      <c r="C254" s="10" t="s">
        <v>682</v>
      </c>
      <c r="D254" s="11">
        <f>'т.2020 выгрузка'!D230</f>
        <v>0</v>
      </c>
      <c r="E254" s="11">
        <f>'т.2020 выгрузка'!E230</f>
        <v>0</v>
      </c>
      <c r="F254" s="11">
        <f>'т.2020 выгрузка'!F230</f>
        <v>0</v>
      </c>
      <c r="G254" s="11">
        <f>'т.2020 выгрузка'!G230</f>
        <v>0</v>
      </c>
      <c r="H254" s="11">
        <f>'т.2020 выгрузка'!H230</f>
        <v>0</v>
      </c>
      <c r="I254" s="11">
        <f>'т.2020 выгрузка'!I230</f>
        <v>0</v>
      </c>
      <c r="J254" s="11">
        <f>'т.2020 выгрузка'!J230</f>
        <v>0</v>
      </c>
      <c r="K254" s="11">
        <f>'т.2020 выгрузка'!K230</f>
        <v>0</v>
      </c>
      <c r="L254" s="11">
        <f>'т.2020 выгрузка'!L230</f>
        <v>0</v>
      </c>
      <c r="M254" s="11">
        <f>'т.2020 выгрузка'!M230</f>
        <v>0</v>
      </c>
      <c r="N254" s="11">
        <f>'т.2020 выгрузка'!N230</f>
        <v>0</v>
      </c>
      <c r="O254" s="11">
        <f>'т.2020 выгрузка'!O230</f>
        <v>0</v>
      </c>
      <c r="Q254" s="48">
        <f t="shared" si="48"/>
        <v>0</v>
      </c>
      <c r="R254" s="48">
        <f t="shared" si="60"/>
        <v>0</v>
      </c>
      <c r="S254" s="48">
        <f t="shared" si="49"/>
        <v>0</v>
      </c>
      <c r="T254" s="48">
        <f t="shared" si="50"/>
        <v>0</v>
      </c>
      <c r="U254" s="48">
        <f t="shared" si="51"/>
        <v>0</v>
      </c>
      <c r="V254" s="48">
        <f t="shared" si="52"/>
        <v>0</v>
      </c>
      <c r="W254" s="48">
        <f t="shared" si="53"/>
        <v>0</v>
      </c>
      <c r="X254" s="48">
        <f t="shared" si="54"/>
        <v>0</v>
      </c>
    </row>
    <row r="255" spans="1:24">
      <c r="A255" s="29" t="s">
        <v>811</v>
      </c>
      <c r="B255" s="20"/>
      <c r="C255" s="20"/>
      <c r="D255" s="21">
        <f>D242-D243-D244-D245-D246-D247-D248-D249-D251-D252-D253-D254</f>
        <v>0</v>
      </c>
      <c r="E255" s="21">
        <f t="shared" ref="E255:O255" si="61">E242-E243-E244-E245-E246-E247-E248-E249-E251-E252-E253-E254</f>
        <v>0</v>
      </c>
      <c r="F255" s="21">
        <f t="shared" si="61"/>
        <v>0</v>
      </c>
      <c r="G255" s="21">
        <f t="shared" si="61"/>
        <v>0</v>
      </c>
      <c r="H255" s="21">
        <f t="shared" si="61"/>
        <v>0</v>
      </c>
      <c r="I255" s="21">
        <f t="shared" si="61"/>
        <v>0</v>
      </c>
      <c r="J255" s="21">
        <f t="shared" si="61"/>
        <v>0</v>
      </c>
      <c r="K255" s="21">
        <f t="shared" si="61"/>
        <v>0</v>
      </c>
      <c r="L255" s="21">
        <f t="shared" si="61"/>
        <v>0</v>
      </c>
      <c r="M255" s="21">
        <f t="shared" si="61"/>
        <v>0</v>
      </c>
      <c r="N255" s="21">
        <f t="shared" si="61"/>
        <v>0</v>
      </c>
      <c r="O255" s="21">
        <f t="shared" si="61"/>
        <v>0</v>
      </c>
      <c r="Q255" s="76">
        <f t="shared" si="48"/>
        <v>0</v>
      </c>
      <c r="R255" s="76">
        <f t="shared" si="60"/>
        <v>0</v>
      </c>
      <c r="S255" s="76">
        <f t="shared" si="49"/>
        <v>0</v>
      </c>
      <c r="T255" s="76">
        <f t="shared" si="50"/>
        <v>0</v>
      </c>
      <c r="U255" s="76">
        <f t="shared" si="51"/>
        <v>0</v>
      </c>
      <c r="V255" s="76">
        <f t="shared" si="52"/>
        <v>0</v>
      </c>
      <c r="W255" s="76">
        <f t="shared" si="53"/>
        <v>0</v>
      </c>
      <c r="X255" s="76">
        <f t="shared" si="54"/>
        <v>0</v>
      </c>
    </row>
    <row r="256" spans="1:24" ht="26.4">
      <c r="A256" s="10" t="s">
        <v>683</v>
      </c>
      <c r="B256" s="10" t="s">
        <v>684</v>
      </c>
      <c r="C256" s="10" t="s">
        <v>685</v>
      </c>
      <c r="D256" s="11">
        <f>'т.2020 выгрузка'!D231</f>
        <v>0</v>
      </c>
      <c r="E256" s="11">
        <f>'т.2020 выгрузка'!E231</f>
        <v>0</v>
      </c>
      <c r="F256" s="11">
        <f>'т.2020 выгрузка'!F231</f>
        <v>0</v>
      </c>
      <c r="G256" s="11">
        <f>'т.2020 выгрузка'!G231</f>
        <v>0</v>
      </c>
      <c r="H256" s="11">
        <f>'т.2020 выгрузка'!H231</f>
        <v>0</v>
      </c>
      <c r="I256" s="11">
        <f>'т.2020 выгрузка'!I231</f>
        <v>0</v>
      </c>
      <c r="J256" s="11">
        <f>'т.2020 выгрузка'!J231</f>
        <v>0</v>
      </c>
      <c r="K256" s="11">
        <f>'т.2020 выгрузка'!K231</f>
        <v>0</v>
      </c>
      <c r="L256" s="11">
        <f>'т.2020 выгрузка'!L231</f>
        <v>0</v>
      </c>
      <c r="M256" s="11">
        <f>'т.2020 выгрузка'!M231</f>
        <v>0</v>
      </c>
      <c r="N256" s="11">
        <f>'т.2020 выгрузка'!N231</f>
        <v>0</v>
      </c>
      <c r="O256" s="11">
        <f>'т.2020 выгрузка'!O231</f>
        <v>0</v>
      </c>
      <c r="Q256" s="48">
        <f t="shared" si="48"/>
        <v>0</v>
      </c>
      <c r="R256" s="48">
        <f t="shared" si="60"/>
        <v>0</v>
      </c>
      <c r="S256" s="48">
        <f t="shared" si="49"/>
        <v>0</v>
      </c>
      <c r="T256" s="48">
        <f t="shared" si="50"/>
        <v>0</v>
      </c>
      <c r="U256" s="48">
        <f t="shared" si="51"/>
        <v>0</v>
      </c>
      <c r="V256" s="48">
        <f t="shared" si="52"/>
        <v>0</v>
      </c>
      <c r="W256" s="48">
        <f t="shared" si="53"/>
        <v>0</v>
      </c>
      <c r="X256" s="48">
        <f t="shared" si="54"/>
        <v>0</v>
      </c>
    </row>
    <row r="257" spans="1:24" ht="26.4">
      <c r="A257" s="10" t="s">
        <v>686</v>
      </c>
      <c r="B257" s="10" t="s">
        <v>687</v>
      </c>
      <c r="C257" s="10" t="s">
        <v>688</v>
      </c>
      <c r="D257" s="11">
        <f>'т.2020 выгрузка'!D232</f>
        <v>0</v>
      </c>
      <c r="E257" s="11">
        <f>'т.2020 выгрузка'!E232</f>
        <v>0</v>
      </c>
      <c r="F257" s="11">
        <f>'т.2020 выгрузка'!F232</f>
        <v>0</v>
      </c>
      <c r="G257" s="11">
        <f>'т.2020 выгрузка'!G232</f>
        <v>0</v>
      </c>
      <c r="H257" s="11">
        <f>'т.2020 выгрузка'!H232</f>
        <v>0</v>
      </c>
      <c r="I257" s="11">
        <f>'т.2020 выгрузка'!I232</f>
        <v>0</v>
      </c>
      <c r="J257" s="11">
        <f>'т.2020 выгрузка'!J232</f>
        <v>0</v>
      </c>
      <c r="K257" s="11">
        <f>'т.2020 выгрузка'!K232</f>
        <v>0</v>
      </c>
      <c r="L257" s="11">
        <f>'т.2020 выгрузка'!L232</f>
        <v>0</v>
      </c>
      <c r="M257" s="11">
        <f>'т.2020 выгрузка'!M232</f>
        <v>0</v>
      </c>
      <c r="N257" s="11">
        <f>'т.2020 выгрузка'!N232</f>
        <v>0</v>
      </c>
      <c r="O257" s="11">
        <f>'т.2020 выгрузка'!O232</f>
        <v>0</v>
      </c>
      <c r="Q257" s="48">
        <f t="shared" si="48"/>
        <v>0</v>
      </c>
      <c r="R257" s="48">
        <f t="shared" si="60"/>
        <v>0</v>
      </c>
      <c r="S257" s="48">
        <f t="shared" si="49"/>
        <v>0</v>
      </c>
      <c r="T257" s="48">
        <f t="shared" si="50"/>
        <v>0</v>
      </c>
      <c r="U257" s="48">
        <f t="shared" si="51"/>
        <v>0</v>
      </c>
      <c r="V257" s="48">
        <f t="shared" si="52"/>
        <v>0</v>
      </c>
      <c r="W257" s="48">
        <f t="shared" si="53"/>
        <v>0</v>
      </c>
      <c r="X257" s="48">
        <f t="shared" si="54"/>
        <v>0</v>
      </c>
    </row>
    <row r="258" spans="1:24" ht="39.6">
      <c r="A258" s="10" t="s">
        <v>689</v>
      </c>
      <c r="B258" s="10" t="s">
        <v>690</v>
      </c>
      <c r="C258" s="10" t="s">
        <v>691</v>
      </c>
      <c r="D258" s="11">
        <f>'т.2020 выгрузка'!D233</f>
        <v>0</v>
      </c>
      <c r="E258" s="11">
        <f>'т.2020 выгрузка'!E233</f>
        <v>0</v>
      </c>
      <c r="F258" s="11">
        <f>'т.2020 выгрузка'!F233</f>
        <v>0</v>
      </c>
      <c r="G258" s="11">
        <f>'т.2020 выгрузка'!G233</f>
        <v>0</v>
      </c>
      <c r="H258" s="11">
        <f>'т.2020 выгрузка'!H233</f>
        <v>0</v>
      </c>
      <c r="I258" s="11">
        <f>'т.2020 выгрузка'!I233</f>
        <v>0</v>
      </c>
      <c r="J258" s="11">
        <f>'т.2020 выгрузка'!J233</f>
        <v>0</v>
      </c>
      <c r="K258" s="11">
        <f>'т.2020 выгрузка'!K233</f>
        <v>0</v>
      </c>
      <c r="L258" s="11">
        <f>'т.2020 выгрузка'!L233</f>
        <v>0</v>
      </c>
      <c r="M258" s="11">
        <f>'т.2020 выгрузка'!M233</f>
        <v>0</v>
      </c>
      <c r="N258" s="11">
        <f>'т.2020 выгрузка'!N233</f>
        <v>0</v>
      </c>
      <c r="O258" s="11">
        <f>'т.2020 выгрузка'!O233</f>
        <v>0</v>
      </c>
      <c r="Q258" s="48">
        <f t="shared" si="48"/>
        <v>0</v>
      </c>
      <c r="R258" s="48">
        <f t="shared" si="60"/>
        <v>0</v>
      </c>
      <c r="S258" s="48">
        <f t="shared" si="49"/>
        <v>0</v>
      </c>
      <c r="T258" s="48">
        <f t="shared" si="50"/>
        <v>0</v>
      </c>
      <c r="U258" s="48">
        <f t="shared" si="51"/>
        <v>0</v>
      </c>
      <c r="V258" s="48">
        <f t="shared" si="52"/>
        <v>0</v>
      </c>
      <c r="W258" s="48">
        <f t="shared" si="53"/>
        <v>0</v>
      </c>
      <c r="X258" s="48">
        <f t="shared" si="54"/>
        <v>0</v>
      </c>
    </row>
    <row r="259" spans="1:24" ht="26.4">
      <c r="A259" s="10" t="s">
        <v>692</v>
      </c>
      <c r="B259" s="10" t="s">
        <v>693</v>
      </c>
      <c r="C259" s="10" t="s">
        <v>694</v>
      </c>
      <c r="D259" s="11">
        <f>'т.2020 выгрузка'!D234</f>
        <v>0</v>
      </c>
      <c r="E259" s="11">
        <f>'т.2020 выгрузка'!E234</f>
        <v>0</v>
      </c>
      <c r="F259" s="11">
        <f>'т.2020 выгрузка'!F234</f>
        <v>0</v>
      </c>
      <c r="G259" s="11">
        <f>'т.2020 выгрузка'!G234</f>
        <v>0</v>
      </c>
      <c r="H259" s="11">
        <f>'т.2020 выгрузка'!H234</f>
        <v>0</v>
      </c>
      <c r="I259" s="11">
        <f>'т.2020 выгрузка'!I234</f>
        <v>0</v>
      </c>
      <c r="J259" s="11">
        <f>'т.2020 выгрузка'!J234</f>
        <v>0</v>
      </c>
      <c r="K259" s="11">
        <f>'т.2020 выгрузка'!K234</f>
        <v>0</v>
      </c>
      <c r="L259" s="11">
        <f>'т.2020 выгрузка'!L234</f>
        <v>0</v>
      </c>
      <c r="M259" s="11">
        <f>'т.2020 выгрузка'!M234</f>
        <v>0</v>
      </c>
      <c r="N259" s="11">
        <f>'т.2020 выгрузка'!N234</f>
        <v>0</v>
      </c>
      <c r="O259" s="11">
        <f>'т.2020 выгрузка'!O234</f>
        <v>0</v>
      </c>
      <c r="Q259" s="48">
        <f t="shared" si="48"/>
        <v>0</v>
      </c>
      <c r="R259" s="48">
        <f t="shared" si="60"/>
        <v>0</v>
      </c>
      <c r="S259" s="48">
        <f t="shared" si="49"/>
        <v>0</v>
      </c>
      <c r="T259" s="48">
        <f t="shared" si="50"/>
        <v>0</v>
      </c>
      <c r="U259" s="48">
        <f t="shared" si="51"/>
        <v>0</v>
      </c>
      <c r="V259" s="48">
        <f t="shared" si="52"/>
        <v>0</v>
      </c>
      <c r="W259" s="48">
        <f t="shared" si="53"/>
        <v>0</v>
      </c>
      <c r="X259" s="48">
        <f t="shared" si="54"/>
        <v>0</v>
      </c>
    </row>
    <row r="260" spans="1:24">
      <c r="A260" s="10" t="s">
        <v>695</v>
      </c>
      <c r="B260" s="10" t="s">
        <v>696</v>
      </c>
      <c r="C260" s="10" t="s">
        <v>697</v>
      </c>
      <c r="D260" s="11">
        <f>'т.2020 выгрузка'!D235</f>
        <v>0</v>
      </c>
      <c r="E260" s="11">
        <f>'т.2020 выгрузка'!E235</f>
        <v>0</v>
      </c>
      <c r="F260" s="11">
        <f>'т.2020 выгрузка'!F235</f>
        <v>0</v>
      </c>
      <c r="G260" s="11">
        <f>'т.2020 выгрузка'!G235</f>
        <v>0</v>
      </c>
      <c r="H260" s="11">
        <f>'т.2020 выгрузка'!H235</f>
        <v>0</v>
      </c>
      <c r="I260" s="11">
        <f>'т.2020 выгрузка'!I235</f>
        <v>0</v>
      </c>
      <c r="J260" s="11">
        <f>'т.2020 выгрузка'!J235</f>
        <v>0</v>
      </c>
      <c r="K260" s="11">
        <f>'т.2020 выгрузка'!K235</f>
        <v>0</v>
      </c>
      <c r="L260" s="11">
        <f>'т.2020 выгрузка'!L235</f>
        <v>0</v>
      </c>
      <c r="M260" s="11">
        <f>'т.2020 выгрузка'!M235</f>
        <v>0</v>
      </c>
      <c r="N260" s="11">
        <f>'т.2020 выгрузка'!N235</f>
        <v>0</v>
      </c>
      <c r="O260" s="11">
        <f>'т.2020 выгрузка'!O235</f>
        <v>0</v>
      </c>
      <c r="Q260" s="48">
        <f t="shared" si="48"/>
        <v>0</v>
      </c>
      <c r="R260" s="48">
        <f t="shared" si="60"/>
        <v>0</v>
      </c>
      <c r="S260" s="48">
        <f t="shared" si="49"/>
        <v>0</v>
      </c>
      <c r="T260" s="48">
        <f t="shared" si="50"/>
        <v>0</v>
      </c>
      <c r="U260" s="48">
        <f t="shared" si="51"/>
        <v>0</v>
      </c>
      <c r="V260" s="48">
        <f t="shared" si="52"/>
        <v>0</v>
      </c>
      <c r="W260" s="48">
        <f t="shared" si="53"/>
        <v>0</v>
      </c>
      <c r="X260" s="48">
        <f t="shared" si="54"/>
        <v>0</v>
      </c>
    </row>
    <row r="261" spans="1:24" ht="26.4">
      <c r="A261" s="10" t="s">
        <v>698</v>
      </c>
      <c r="B261" s="10" t="s">
        <v>699</v>
      </c>
      <c r="C261" s="10" t="s">
        <v>700</v>
      </c>
      <c r="D261" s="11">
        <f>'т.2020 выгрузка'!D236</f>
        <v>0</v>
      </c>
      <c r="E261" s="11">
        <f>'т.2020 выгрузка'!E236</f>
        <v>0</v>
      </c>
      <c r="F261" s="11">
        <f>'т.2020 выгрузка'!F236</f>
        <v>0</v>
      </c>
      <c r="G261" s="11">
        <f>'т.2020 выгрузка'!G236</f>
        <v>0</v>
      </c>
      <c r="H261" s="11">
        <f>'т.2020 выгрузка'!H236</f>
        <v>0</v>
      </c>
      <c r="I261" s="11">
        <f>'т.2020 выгрузка'!I236</f>
        <v>0</v>
      </c>
      <c r="J261" s="11">
        <f>'т.2020 выгрузка'!J236</f>
        <v>0</v>
      </c>
      <c r="K261" s="11">
        <f>'т.2020 выгрузка'!K236</f>
        <v>0</v>
      </c>
      <c r="L261" s="11">
        <f>'т.2020 выгрузка'!L236</f>
        <v>0</v>
      </c>
      <c r="M261" s="11">
        <f>'т.2020 выгрузка'!M236</f>
        <v>0</v>
      </c>
      <c r="N261" s="11">
        <f>'т.2020 выгрузка'!N236</f>
        <v>0</v>
      </c>
      <c r="O261" s="11">
        <f>'т.2020 выгрузка'!O236</f>
        <v>0</v>
      </c>
      <c r="Q261" s="48">
        <f t="shared" si="48"/>
        <v>0</v>
      </c>
      <c r="R261" s="48">
        <f t="shared" si="60"/>
        <v>0</v>
      </c>
      <c r="S261" s="48">
        <f t="shared" si="49"/>
        <v>0</v>
      </c>
      <c r="T261" s="48">
        <f t="shared" si="50"/>
        <v>0</v>
      </c>
      <c r="U261" s="48">
        <f t="shared" si="51"/>
        <v>0</v>
      </c>
      <c r="V261" s="48">
        <f t="shared" si="52"/>
        <v>0</v>
      </c>
      <c r="W261" s="48">
        <f t="shared" si="53"/>
        <v>0</v>
      </c>
      <c r="X261" s="48">
        <f t="shared" si="54"/>
        <v>0</v>
      </c>
    </row>
    <row r="262" spans="1:24" ht="26.4">
      <c r="A262" s="10" t="s">
        <v>701</v>
      </c>
      <c r="B262" s="10" t="s">
        <v>702</v>
      </c>
      <c r="C262" s="10" t="s">
        <v>703</v>
      </c>
      <c r="D262" s="11">
        <f>'т.2020 выгрузка'!D237</f>
        <v>0</v>
      </c>
      <c r="E262" s="11">
        <f>'т.2020 выгрузка'!E237</f>
        <v>0</v>
      </c>
      <c r="F262" s="11">
        <f>'т.2020 выгрузка'!F237</f>
        <v>0</v>
      </c>
      <c r="G262" s="11">
        <f>'т.2020 выгрузка'!G237</f>
        <v>0</v>
      </c>
      <c r="H262" s="11">
        <f>'т.2020 выгрузка'!H237</f>
        <v>0</v>
      </c>
      <c r="I262" s="11">
        <f>'т.2020 выгрузка'!I237</f>
        <v>0</v>
      </c>
      <c r="J262" s="11">
        <f>'т.2020 выгрузка'!J237</f>
        <v>0</v>
      </c>
      <c r="K262" s="11">
        <f>'т.2020 выгрузка'!K237</f>
        <v>0</v>
      </c>
      <c r="L262" s="11">
        <f>'т.2020 выгрузка'!L237</f>
        <v>0</v>
      </c>
      <c r="M262" s="11">
        <f>'т.2020 выгрузка'!M237</f>
        <v>0</v>
      </c>
      <c r="N262" s="11">
        <f>'т.2020 выгрузка'!N237</f>
        <v>0</v>
      </c>
      <c r="O262" s="11">
        <f>'т.2020 выгрузка'!O237</f>
        <v>0</v>
      </c>
      <c r="Q262" s="48">
        <f t="shared" si="48"/>
        <v>0</v>
      </c>
      <c r="R262" s="48">
        <f t="shared" si="60"/>
        <v>0</v>
      </c>
      <c r="S262" s="48">
        <f t="shared" si="49"/>
        <v>0</v>
      </c>
      <c r="T262" s="48">
        <f t="shared" si="50"/>
        <v>0</v>
      </c>
      <c r="U262" s="48">
        <f t="shared" si="51"/>
        <v>0</v>
      </c>
      <c r="V262" s="48">
        <f t="shared" si="52"/>
        <v>0</v>
      </c>
      <c r="W262" s="48">
        <f t="shared" si="53"/>
        <v>0</v>
      </c>
      <c r="X262" s="48">
        <f t="shared" si="54"/>
        <v>0</v>
      </c>
    </row>
    <row r="263" spans="1:24">
      <c r="A263" s="10" t="s">
        <v>704</v>
      </c>
      <c r="B263" s="10" t="s">
        <v>705</v>
      </c>
      <c r="C263" s="10" t="s">
        <v>706</v>
      </c>
      <c r="D263" s="11">
        <f>'т.2020 выгрузка'!D238</f>
        <v>0</v>
      </c>
      <c r="E263" s="11">
        <f>'т.2020 выгрузка'!E238</f>
        <v>0</v>
      </c>
      <c r="F263" s="11">
        <f>'т.2020 выгрузка'!F238</f>
        <v>0</v>
      </c>
      <c r="G263" s="11">
        <f>'т.2020 выгрузка'!G238</f>
        <v>0</v>
      </c>
      <c r="H263" s="11">
        <f>'т.2020 выгрузка'!H238</f>
        <v>0</v>
      </c>
      <c r="I263" s="11">
        <f>'т.2020 выгрузка'!I238</f>
        <v>0</v>
      </c>
      <c r="J263" s="11">
        <f>'т.2020 выгрузка'!J238</f>
        <v>0</v>
      </c>
      <c r="K263" s="11">
        <f>'т.2020 выгрузка'!K238</f>
        <v>0</v>
      </c>
      <c r="L263" s="11">
        <f>'т.2020 выгрузка'!L238</f>
        <v>0</v>
      </c>
      <c r="M263" s="11">
        <f>'т.2020 выгрузка'!M238</f>
        <v>0</v>
      </c>
      <c r="N263" s="11">
        <f>'т.2020 выгрузка'!N238</f>
        <v>0</v>
      </c>
      <c r="O263" s="11">
        <f>'т.2020 выгрузка'!O238</f>
        <v>0</v>
      </c>
      <c r="Q263" s="48">
        <f t="shared" si="48"/>
        <v>0</v>
      </c>
      <c r="R263" s="48">
        <f t="shared" si="60"/>
        <v>0</v>
      </c>
      <c r="S263" s="48">
        <f t="shared" si="49"/>
        <v>0</v>
      </c>
      <c r="T263" s="48">
        <f t="shared" si="50"/>
        <v>0</v>
      </c>
      <c r="U263" s="48">
        <f t="shared" si="51"/>
        <v>0</v>
      </c>
      <c r="V263" s="48">
        <f t="shared" si="52"/>
        <v>0</v>
      </c>
      <c r="W263" s="48">
        <f t="shared" si="53"/>
        <v>0</v>
      </c>
      <c r="X263" s="48">
        <f t="shared" si="54"/>
        <v>0</v>
      </c>
    </row>
    <row r="264" spans="1:24" ht="26.4">
      <c r="A264" s="10" t="s">
        <v>707</v>
      </c>
      <c r="B264" s="10" t="s">
        <v>708</v>
      </c>
      <c r="C264" s="10" t="s">
        <v>709</v>
      </c>
      <c r="D264" s="11">
        <f>'т.2020 выгрузка'!D239</f>
        <v>0</v>
      </c>
      <c r="E264" s="11">
        <f>'т.2020 выгрузка'!E239</f>
        <v>0</v>
      </c>
      <c r="F264" s="11">
        <f>'т.2020 выгрузка'!F239</f>
        <v>0</v>
      </c>
      <c r="G264" s="11">
        <f>'т.2020 выгрузка'!G239</f>
        <v>0</v>
      </c>
      <c r="H264" s="11">
        <f>'т.2020 выгрузка'!H239</f>
        <v>0</v>
      </c>
      <c r="I264" s="11">
        <f>'т.2020 выгрузка'!I239</f>
        <v>0</v>
      </c>
      <c r="J264" s="11">
        <f>'т.2020 выгрузка'!J239</f>
        <v>0</v>
      </c>
      <c r="K264" s="11">
        <f>'т.2020 выгрузка'!K239</f>
        <v>0</v>
      </c>
      <c r="L264" s="11">
        <f>'т.2020 выгрузка'!L239</f>
        <v>0</v>
      </c>
      <c r="M264" s="11">
        <f>'т.2020 выгрузка'!M239</f>
        <v>0</v>
      </c>
      <c r="N264" s="11">
        <f>'т.2020 выгрузка'!N239</f>
        <v>0</v>
      </c>
      <c r="O264" s="11">
        <f>'т.2020 выгрузка'!O239</f>
        <v>0</v>
      </c>
      <c r="Q264" s="48">
        <f t="shared" si="48"/>
        <v>0</v>
      </c>
      <c r="R264" s="48">
        <f t="shared" si="60"/>
        <v>0</v>
      </c>
      <c r="S264" s="48">
        <f t="shared" si="49"/>
        <v>0</v>
      </c>
      <c r="T264" s="48">
        <f t="shared" si="50"/>
        <v>0</v>
      </c>
      <c r="U264" s="48">
        <f t="shared" si="51"/>
        <v>0</v>
      </c>
      <c r="V264" s="48">
        <f t="shared" si="52"/>
        <v>0</v>
      </c>
      <c r="W264" s="48">
        <f t="shared" si="53"/>
        <v>0</v>
      </c>
      <c r="X264" s="48">
        <f t="shared" si="54"/>
        <v>0</v>
      </c>
    </row>
    <row r="265" spans="1:24" ht="26.4">
      <c r="A265" s="10" t="s">
        <v>710</v>
      </c>
      <c r="B265" s="10" t="s">
        <v>711</v>
      </c>
      <c r="C265" s="10" t="s">
        <v>712</v>
      </c>
      <c r="D265" s="11">
        <f>'т.2020 выгрузка'!D240</f>
        <v>0</v>
      </c>
      <c r="E265" s="11">
        <f>'т.2020 выгрузка'!E240</f>
        <v>0</v>
      </c>
      <c r="F265" s="11">
        <f>'т.2020 выгрузка'!F240</f>
        <v>0</v>
      </c>
      <c r="G265" s="11">
        <f>'т.2020 выгрузка'!G240</f>
        <v>0</v>
      </c>
      <c r="H265" s="11">
        <f>'т.2020 выгрузка'!H240</f>
        <v>0</v>
      </c>
      <c r="I265" s="11">
        <f>'т.2020 выгрузка'!I240</f>
        <v>0</v>
      </c>
      <c r="J265" s="11">
        <f>'т.2020 выгрузка'!J240</f>
        <v>0</v>
      </c>
      <c r="K265" s="11">
        <f>'т.2020 выгрузка'!K240</f>
        <v>0</v>
      </c>
      <c r="L265" s="11">
        <f>'т.2020 выгрузка'!L240</f>
        <v>0</v>
      </c>
      <c r="M265" s="11">
        <f>'т.2020 выгрузка'!M240</f>
        <v>0</v>
      </c>
      <c r="N265" s="11">
        <f>'т.2020 выгрузка'!N240</f>
        <v>0</v>
      </c>
      <c r="O265" s="11">
        <f>'т.2020 выгрузка'!O240</f>
        <v>0</v>
      </c>
      <c r="Q265" s="48">
        <f t="shared" si="48"/>
        <v>0</v>
      </c>
      <c r="R265" s="48">
        <f t="shared" si="60"/>
        <v>0</v>
      </c>
      <c r="S265" s="48">
        <f t="shared" si="49"/>
        <v>0</v>
      </c>
      <c r="T265" s="48">
        <f t="shared" si="50"/>
        <v>0</v>
      </c>
      <c r="U265" s="48">
        <f t="shared" si="51"/>
        <v>0</v>
      </c>
      <c r="V265" s="48">
        <f t="shared" si="52"/>
        <v>0</v>
      </c>
      <c r="W265" s="48">
        <f t="shared" si="53"/>
        <v>0</v>
      </c>
      <c r="X265" s="48">
        <f t="shared" si="54"/>
        <v>0</v>
      </c>
    </row>
    <row r="266" spans="1:24">
      <c r="A266" s="10" t="s">
        <v>713</v>
      </c>
      <c r="B266" s="10" t="s">
        <v>714</v>
      </c>
      <c r="C266" s="10" t="s">
        <v>715</v>
      </c>
      <c r="D266" s="11">
        <f>'т.2020 выгрузка'!D241</f>
        <v>0</v>
      </c>
      <c r="E266" s="11">
        <f>'т.2020 выгрузка'!E241</f>
        <v>0</v>
      </c>
      <c r="F266" s="11">
        <f>'т.2020 выгрузка'!F241</f>
        <v>0</v>
      </c>
      <c r="G266" s="11">
        <f>'т.2020 выгрузка'!G241</f>
        <v>0</v>
      </c>
      <c r="H266" s="11">
        <f>'т.2020 выгрузка'!H241</f>
        <v>0</v>
      </c>
      <c r="I266" s="11">
        <f>'т.2020 выгрузка'!I241</f>
        <v>0</v>
      </c>
      <c r="J266" s="11">
        <f>'т.2020 выгрузка'!J241</f>
        <v>0</v>
      </c>
      <c r="K266" s="11">
        <f>'т.2020 выгрузка'!K241</f>
        <v>0</v>
      </c>
      <c r="L266" s="11">
        <f>'т.2020 выгрузка'!L241</f>
        <v>0</v>
      </c>
      <c r="M266" s="11">
        <f>'т.2020 выгрузка'!M241</f>
        <v>0</v>
      </c>
      <c r="N266" s="11">
        <f>'т.2020 выгрузка'!N241</f>
        <v>0</v>
      </c>
      <c r="O266" s="11">
        <f>'т.2020 выгрузка'!O241</f>
        <v>0</v>
      </c>
      <c r="Q266" s="48">
        <f t="shared" si="48"/>
        <v>0</v>
      </c>
      <c r="R266" s="48">
        <f t="shared" si="60"/>
        <v>0</v>
      </c>
      <c r="S266" s="48">
        <f t="shared" si="49"/>
        <v>0</v>
      </c>
      <c r="T266" s="48">
        <f t="shared" si="50"/>
        <v>0</v>
      </c>
      <c r="U266" s="48">
        <f t="shared" si="51"/>
        <v>0</v>
      </c>
      <c r="V266" s="48">
        <f t="shared" si="52"/>
        <v>0</v>
      </c>
      <c r="W266" s="48">
        <f t="shared" si="53"/>
        <v>0</v>
      </c>
      <c r="X266" s="48">
        <f t="shared" si="54"/>
        <v>0</v>
      </c>
    </row>
    <row r="267" spans="1:24">
      <c r="A267" s="10" t="s">
        <v>716</v>
      </c>
      <c r="B267" s="10" t="s">
        <v>717</v>
      </c>
      <c r="C267" s="10" t="s">
        <v>718</v>
      </c>
      <c r="D267" s="11">
        <f>'т.2020 выгрузка'!D242</f>
        <v>0</v>
      </c>
      <c r="E267" s="11">
        <f>'т.2020 выгрузка'!E242</f>
        <v>0</v>
      </c>
      <c r="F267" s="11">
        <f>'т.2020 выгрузка'!F242</f>
        <v>0</v>
      </c>
      <c r="G267" s="11">
        <f>'т.2020 выгрузка'!G242</f>
        <v>0</v>
      </c>
      <c r="H267" s="11">
        <f>'т.2020 выгрузка'!H242</f>
        <v>0</v>
      </c>
      <c r="I267" s="11">
        <f>'т.2020 выгрузка'!I242</f>
        <v>0</v>
      </c>
      <c r="J267" s="11">
        <f>'т.2020 выгрузка'!J242</f>
        <v>0</v>
      </c>
      <c r="K267" s="11">
        <f>'т.2020 выгрузка'!K242</f>
        <v>0</v>
      </c>
      <c r="L267" s="11">
        <f>'т.2020 выгрузка'!L242</f>
        <v>0</v>
      </c>
      <c r="M267" s="11">
        <f>'т.2020 выгрузка'!M242</f>
        <v>0</v>
      </c>
      <c r="N267" s="11">
        <f>'т.2020 выгрузка'!N242</f>
        <v>0</v>
      </c>
      <c r="O267" s="11">
        <f>'т.2020 выгрузка'!O242</f>
        <v>0</v>
      </c>
      <c r="Q267" s="48">
        <f t="shared" si="48"/>
        <v>0</v>
      </c>
      <c r="R267" s="48">
        <f t="shared" si="60"/>
        <v>0</v>
      </c>
      <c r="S267" s="48">
        <f t="shared" si="49"/>
        <v>0</v>
      </c>
      <c r="T267" s="48">
        <f t="shared" si="50"/>
        <v>0</v>
      </c>
      <c r="U267" s="48">
        <f t="shared" si="51"/>
        <v>0</v>
      </c>
      <c r="V267" s="48">
        <f t="shared" si="52"/>
        <v>0</v>
      </c>
      <c r="W267" s="48">
        <f t="shared" si="53"/>
        <v>0</v>
      </c>
      <c r="X267" s="48">
        <f t="shared" si="54"/>
        <v>0</v>
      </c>
    </row>
    <row r="268" spans="1:24">
      <c r="A268" s="10" t="s">
        <v>719</v>
      </c>
      <c r="B268" s="10" t="s">
        <v>720</v>
      </c>
      <c r="C268" s="10" t="s">
        <v>721</v>
      </c>
      <c r="D268" s="11">
        <f>'т.2020 выгрузка'!D243</f>
        <v>0</v>
      </c>
      <c r="E268" s="11">
        <f>'т.2020 выгрузка'!E243</f>
        <v>0</v>
      </c>
      <c r="F268" s="11">
        <f>'т.2020 выгрузка'!F243</f>
        <v>0</v>
      </c>
      <c r="G268" s="11">
        <f>'т.2020 выгрузка'!G243</f>
        <v>0</v>
      </c>
      <c r="H268" s="11">
        <f>'т.2020 выгрузка'!H243</f>
        <v>0</v>
      </c>
      <c r="I268" s="11">
        <f>'т.2020 выгрузка'!I243</f>
        <v>0</v>
      </c>
      <c r="J268" s="11">
        <f>'т.2020 выгрузка'!J243</f>
        <v>0</v>
      </c>
      <c r="K268" s="11">
        <f>'т.2020 выгрузка'!K243</f>
        <v>0</v>
      </c>
      <c r="L268" s="11">
        <f>'т.2020 выгрузка'!L243</f>
        <v>0</v>
      </c>
      <c r="M268" s="11">
        <f>'т.2020 выгрузка'!M243</f>
        <v>0</v>
      </c>
      <c r="N268" s="11">
        <f>'т.2020 выгрузка'!N243</f>
        <v>0</v>
      </c>
      <c r="O268" s="11">
        <f>'т.2020 выгрузка'!O243</f>
        <v>0</v>
      </c>
      <c r="Q268" s="48">
        <f t="shared" ref="Q268:Q293" si="62">D268-E268</f>
        <v>0</v>
      </c>
      <c r="R268" s="48">
        <f t="shared" si="60"/>
        <v>0</v>
      </c>
      <c r="S268" s="48">
        <f t="shared" ref="S268:S293" si="63">E268-F268</f>
        <v>0</v>
      </c>
      <c r="T268" s="48">
        <f t="shared" ref="T268:T293" si="64">H268-I268</f>
        <v>0</v>
      </c>
      <c r="U268" s="48">
        <f t="shared" ref="U268:U293" si="65">J268-K268-M268</f>
        <v>0</v>
      </c>
      <c r="V268" s="48">
        <f t="shared" ref="V268:V293" si="66">K268-L268</f>
        <v>0</v>
      </c>
      <c r="W268" s="48">
        <f t="shared" ref="W268:W293" si="67">N268-O268</f>
        <v>0</v>
      </c>
      <c r="X268" s="48">
        <f t="shared" ref="X268:X293" si="68">J268-O268</f>
        <v>0</v>
      </c>
    </row>
    <row r="269" spans="1:24">
      <c r="A269" s="19" t="s">
        <v>810</v>
      </c>
      <c r="B269" s="20"/>
      <c r="C269" s="20"/>
      <c r="D269" s="21">
        <f>D258-D259-D260-D261-D262-D264-D265-D266-D267-D268</f>
        <v>0</v>
      </c>
      <c r="E269" s="21">
        <f t="shared" ref="E269:O269" si="69">E258-E259-E260-E261-E262-E264-E265-E266-E267-E268</f>
        <v>0</v>
      </c>
      <c r="F269" s="21">
        <f t="shared" si="69"/>
        <v>0</v>
      </c>
      <c r="G269" s="21">
        <f t="shared" si="69"/>
        <v>0</v>
      </c>
      <c r="H269" s="21">
        <f t="shared" si="69"/>
        <v>0</v>
      </c>
      <c r="I269" s="21">
        <f t="shared" si="69"/>
        <v>0</v>
      </c>
      <c r="J269" s="21">
        <f t="shared" si="69"/>
        <v>0</v>
      </c>
      <c r="K269" s="21">
        <f t="shared" si="69"/>
        <v>0</v>
      </c>
      <c r="L269" s="21">
        <f t="shared" si="69"/>
        <v>0</v>
      </c>
      <c r="M269" s="21">
        <f t="shared" si="69"/>
        <v>0</v>
      </c>
      <c r="N269" s="21">
        <f t="shared" si="69"/>
        <v>0</v>
      </c>
      <c r="O269" s="21">
        <f t="shared" si="69"/>
        <v>0</v>
      </c>
      <c r="Q269" s="76">
        <f t="shared" si="62"/>
        <v>0</v>
      </c>
      <c r="R269" s="76">
        <f t="shared" si="60"/>
        <v>0</v>
      </c>
      <c r="S269" s="76">
        <f t="shared" si="63"/>
        <v>0</v>
      </c>
      <c r="T269" s="76">
        <f t="shared" si="64"/>
        <v>0</v>
      </c>
      <c r="U269" s="76">
        <f t="shared" si="65"/>
        <v>0</v>
      </c>
      <c r="V269" s="76">
        <f t="shared" si="66"/>
        <v>0</v>
      </c>
      <c r="W269" s="76">
        <f t="shared" si="67"/>
        <v>0</v>
      </c>
      <c r="X269" s="76">
        <f t="shared" si="68"/>
        <v>0</v>
      </c>
    </row>
    <row r="270" spans="1:24" ht="52.8">
      <c r="A270" s="10" t="s">
        <v>722</v>
      </c>
      <c r="B270" s="10" t="s">
        <v>723</v>
      </c>
      <c r="C270" s="10" t="s">
        <v>724</v>
      </c>
      <c r="D270" s="11">
        <f>'т.2020 выгрузка'!D244</f>
        <v>0</v>
      </c>
      <c r="E270" s="11">
        <f>'т.2020 выгрузка'!E244</f>
        <v>0</v>
      </c>
      <c r="F270" s="11">
        <f>'т.2020 выгрузка'!F244</f>
        <v>0</v>
      </c>
      <c r="G270" s="11">
        <f>'т.2020 выгрузка'!G244</f>
        <v>0</v>
      </c>
      <c r="H270" s="11">
        <f>'т.2020 выгрузка'!H244</f>
        <v>0</v>
      </c>
      <c r="I270" s="11">
        <f>'т.2020 выгрузка'!I244</f>
        <v>0</v>
      </c>
      <c r="J270" s="11">
        <f>'т.2020 выгрузка'!J244</f>
        <v>0</v>
      </c>
      <c r="K270" s="11">
        <f>'т.2020 выгрузка'!K244</f>
        <v>0</v>
      </c>
      <c r="L270" s="11">
        <f>'т.2020 выгрузка'!L244</f>
        <v>0</v>
      </c>
      <c r="M270" s="11">
        <f>'т.2020 выгрузка'!M244</f>
        <v>0</v>
      </c>
      <c r="N270" s="11">
        <f>'т.2020 выгрузка'!N244</f>
        <v>0</v>
      </c>
      <c r="O270" s="11">
        <f>'т.2020 выгрузка'!O244</f>
        <v>0</v>
      </c>
      <c r="Q270" s="48">
        <f t="shared" si="62"/>
        <v>0</v>
      </c>
      <c r="R270" s="48">
        <f t="shared" si="60"/>
        <v>0</v>
      </c>
      <c r="S270" s="48">
        <f t="shared" si="63"/>
        <v>0</v>
      </c>
      <c r="T270" s="48">
        <f t="shared" si="64"/>
        <v>0</v>
      </c>
      <c r="U270" s="48">
        <f t="shared" si="65"/>
        <v>0</v>
      </c>
      <c r="V270" s="48">
        <f t="shared" si="66"/>
        <v>0</v>
      </c>
      <c r="W270" s="48">
        <f t="shared" si="67"/>
        <v>0</v>
      </c>
      <c r="X270" s="48">
        <f t="shared" si="68"/>
        <v>0</v>
      </c>
    </row>
    <row r="271" spans="1:24" ht="39.6">
      <c r="A271" s="10" t="s">
        <v>725</v>
      </c>
      <c r="B271" s="10" t="s">
        <v>726</v>
      </c>
      <c r="C271" s="10" t="s">
        <v>727</v>
      </c>
      <c r="D271" s="11">
        <f>'т.2020 выгрузка'!D245</f>
        <v>0</v>
      </c>
      <c r="E271" s="11">
        <f>'т.2020 выгрузка'!E245</f>
        <v>0</v>
      </c>
      <c r="F271" s="11">
        <f>'т.2020 выгрузка'!F245</f>
        <v>0</v>
      </c>
      <c r="G271" s="11">
        <f>'т.2020 выгрузка'!G245</f>
        <v>0</v>
      </c>
      <c r="H271" s="11">
        <f>'т.2020 выгрузка'!H245</f>
        <v>0</v>
      </c>
      <c r="I271" s="11">
        <f>'т.2020 выгрузка'!I245</f>
        <v>0</v>
      </c>
      <c r="J271" s="11">
        <f>'т.2020 выгрузка'!J245</f>
        <v>0</v>
      </c>
      <c r="K271" s="11">
        <f>'т.2020 выгрузка'!K245</f>
        <v>0</v>
      </c>
      <c r="L271" s="11">
        <f>'т.2020 выгрузка'!L245</f>
        <v>0</v>
      </c>
      <c r="M271" s="11">
        <f>'т.2020 выгрузка'!M245</f>
        <v>0</v>
      </c>
      <c r="N271" s="11">
        <f>'т.2020 выгрузка'!N245</f>
        <v>0</v>
      </c>
      <c r="O271" s="11">
        <f>'т.2020 выгрузка'!O245</f>
        <v>0</v>
      </c>
      <c r="Q271" s="48">
        <f t="shared" si="62"/>
        <v>0</v>
      </c>
      <c r="R271" s="48">
        <f t="shared" si="60"/>
        <v>0</v>
      </c>
      <c r="S271" s="48">
        <f t="shared" si="63"/>
        <v>0</v>
      </c>
      <c r="T271" s="48">
        <f t="shared" si="64"/>
        <v>0</v>
      </c>
      <c r="U271" s="48">
        <f t="shared" si="65"/>
        <v>0</v>
      </c>
      <c r="V271" s="48">
        <f t="shared" si="66"/>
        <v>0</v>
      </c>
      <c r="W271" s="48">
        <f t="shared" si="67"/>
        <v>0</v>
      </c>
      <c r="X271" s="48">
        <f t="shared" si="68"/>
        <v>0</v>
      </c>
    </row>
    <row r="272" spans="1:24" ht="105.6">
      <c r="A272" s="10" t="s">
        <v>728</v>
      </c>
      <c r="B272" s="10" t="s">
        <v>729</v>
      </c>
      <c r="C272" s="10" t="s">
        <v>730</v>
      </c>
      <c r="D272" s="11">
        <f>'т.2020 выгрузка'!D246</f>
        <v>0</v>
      </c>
      <c r="E272" s="11">
        <f>'т.2020 выгрузка'!E246</f>
        <v>0</v>
      </c>
      <c r="F272" s="11">
        <f>'т.2020 выгрузка'!F246</f>
        <v>0</v>
      </c>
      <c r="G272" s="11">
        <f>'т.2020 выгрузка'!G246</f>
        <v>0</v>
      </c>
      <c r="H272" s="11">
        <f>'т.2020 выгрузка'!H246</f>
        <v>0</v>
      </c>
      <c r="I272" s="11">
        <f>'т.2020 выгрузка'!I246</f>
        <v>0</v>
      </c>
      <c r="J272" s="11">
        <f>'т.2020 выгрузка'!J246</f>
        <v>0</v>
      </c>
      <c r="K272" s="11">
        <f>'т.2020 выгрузка'!K246</f>
        <v>0</v>
      </c>
      <c r="L272" s="11">
        <f>'т.2020 выгрузка'!L246</f>
        <v>0</v>
      </c>
      <c r="M272" s="11">
        <f>'т.2020 выгрузка'!M246</f>
        <v>0</v>
      </c>
      <c r="N272" s="11">
        <f>'т.2020 выгрузка'!N246</f>
        <v>0</v>
      </c>
      <c r="O272" s="11">
        <f>'т.2020 выгрузка'!O246</f>
        <v>0</v>
      </c>
      <c r="Q272" s="48">
        <f t="shared" si="62"/>
        <v>0</v>
      </c>
      <c r="R272" s="48">
        <f t="shared" si="60"/>
        <v>0</v>
      </c>
      <c r="S272" s="48">
        <f t="shared" si="63"/>
        <v>0</v>
      </c>
      <c r="T272" s="48">
        <f t="shared" si="64"/>
        <v>0</v>
      </c>
      <c r="U272" s="48">
        <f t="shared" si="65"/>
        <v>0</v>
      </c>
      <c r="V272" s="48">
        <f t="shared" si="66"/>
        <v>0</v>
      </c>
      <c r="W272" s="48">
        <f t="shared" si="67"/>
        <v>0</v>
      </c>
      <c r="X272" s="48">
        <f t="shared" si="68"/>
        <v>0</v>
      </c>
    </row>
    <row r="273" spans="1:24" ht="26.4">
      <c r="A273" s="10" t="s">
        <v>731</v>
      </c>
      <c r="B273" s="10" t="s">
        <v>732</v>
      </c>
      <c r="C273" s="10" t="s">
        <v>733</v>
      </c>
      <c r="D273" s="11">
        <f>'т.2020 выгрузка'!D247</f>
        <v>0</v>
      </c>
      <c r="E273" s="11">
        <f>'т.2020 выгрузка'!E247</f>
        <v>0</v>
      </c>
      <c r="F273" s="11">
        <f>'т.2020 выгрузка'!F247</f>
        <v>0</v>
      </c>
      <c r="G273" s="11">
        <f>'т.2020 выгрузка'!G247</f>
        <v>0</v>
      </c>
      <c r="H273" s="11">
        <f>'т.2020 выгрузка'!H247</f>
        <v>0</v>
      </c>
      <c r="I273" s="11">
        <f>'т.2020 выгрузка'!I247</f>
        <v>0</v>
      </c>
      <c r="J273" s="11">
        <f>'т.2020 выгрузка'!J247</f>
        <v>0</v>
      </c>
      <c r="K273" s="11">
        <f>'т.2020 выгрузка'!K247</f>
        <v>0</v>
      </c>
      <c r="L273" s="11">
        <f>'т.2020 выгрузка'!L247</f>
        <v>0</v>
      </c>
      <c r="M273" s="11">
        <f>'т.2020 выгрузка'!M247</f>
        <v>0</v>
      </c>
      <c r="N273" s="11">
        <f>'т.2020 выгрузка'!N247</f>
        <v>0</v>
      </c>
      <c r="O273" s="11">
        <f>'т.2020 выгрузка'!O247</f>
        <v>0</v>
      </c>
      <c r="Q273" s="48">
        <f t="shared" si="62"/>
        <v>0</v>
      </c>
      <c r="R273" s="48">
        <f t="shared" si="60"/>
        <v>0</v>
      </c>
      <c r="S273" s="48">
        <f t="shared" si="63"/>
        <v>0</v>
      </c>
      <c r="T273" s="48">
        <f t="shared" si="64"/>
        <v>0</v>
      </c>
      <c r="U273" s="48">
        <f t="shared" si="65"/>
        <v>0</v>
      </c>
      <c r="V273" s="48">
        <f t="shared" si="66"/>
        <v>0</v>
      </c>
      <c r="W273" s="48">
        <f t="shared" si="67"/>
        <v>0</v>
      </c>
      <c r="X273" s="48">
        <f t="shared" si="68"/>
        <v>0</v>
      </c>
    </row>
    <row r="274" spans="1:24">
      <c r="A274" s="10" t="s">
        <v>734</v>
      </c>
      <c r="B274" s="10" t="s">
        <v>735</v>
      </c>
      <c r="C274" s="10" t="s">
        <v>736</v>
      </c>
      <c r="D274" s="11">
        <f>'т.2020 выгрузка'!D248</f>
        <v>0</v>
      </c>
      <c r="E274" s="11">
        <f>'т.2020 выгрузка'!E248</f>
        <v>0</v>
      </c>
      <c r="F274" s="11">
        <f>'т.2020 выгрузка'!F248</f>
        <v>0</v>
      </c>
      <c r="G274" s="11">
        <f>'т.2020 выгрузка'!G248</f>
        <v>0</v>
      </c>
      <c r="H274" s="11">
        <f>'т.2020 выгрузка'!H248</f>
        <v>0</v>
      </c>
      <c r="I274" s="11">
        <f>'т.2020 выгрузка'!I248</f>
        <v>0</v>
      </c>
      <c r="J274" s="11">
        <f>'т.2020 выгрузка'!J248</f>
        <v>0</v>
      </c>
      <c r="K274" s="11">
        <f>'т.2020 выгрузка'!K248</f>
        <v>0</v>
      </c>
      <c r="L274" s="11">
        <f>'т.2020 выгрузка'!L248</f>
        <v>0</v>
      </c>
      <c r="M274" s="11">
        <f>'т.2020 выгрузка'!M248</f>
        <v>0</v>
      </c>
      <c r="N274" s="11">
        <f>'т.2020 выгрузка'!N248</f>
        <v>0</v>
      </c>
      <c r="O274" s="11">
        <f>'т.2020 выгрузка'!O248</f>
        <v>0</v>
      </c>
      <c r="Q274" s="48">
        <f t="shared" si="62"/>
        <v>0</v>
      </c>
      <c r="R274" s="48">
        <f t="shared" si="60"/>
        <v>0</v>
      </c>
      <c r="S274" s="48">
        <f t="shared" si="63"/>
        <v>0</v>
      </c>
      <c r="T274" s="48">
        <f t="shared" si="64"/>
        <v>0</v>
      </c>
      <c r="U274" s="48">
        <f t="shared" si="65"/>
        <v>0</v>
      </c>
      <c r="V274" s="48">
        <f t="shared" si="66"/>
        <v>0</v>
      </c>
      <c r="W274" s="48">
        <f t="shared" si="67"/>
        <v>0</v>
      </c>
      <c r="X274" s="48">
        <f t="shared" si="68"/>
        <v>0</v>
      </c>
    </row>
    <row r="275" spans="1:24">
      <c r="A275" s="10" t="s">
        <v>737</v>
      </c>
      <c r="B275" s="10" t="s">
        <v>738</v>
      </c>
      <c r="C275" s="10" t="s">
        <v>739</v>
      </c>
      <c r="D275" s="11">
        <f>'т.2020 выгрузка'!D249</f>
        <v>0</v>
      </c>
      <c r="E275" s="11">
        <f>'т.2020 выгрузка'!E249</f>
        <v>0</v>
      </c>
      <c r="F275" s="11">
        <f>'т.2020 выгрузка'!F249</f>
        <v>0</v>
      </c>
      <c r="G275" s="11">
        <f>'т.2020 выгрузка'!G249</f>
        <v>0</v>
      </c>
      <c r="H275" s="11">
        <f>'т.2020 выгрузка'!H249</f>
        <v>0</v>
      </c>
      <c r="I275" s="11">
        <f>'т.2020 выгрузка'!I249</f>
        <v>0</v>
      </c>
      <c r="J275" s="11">
        <f>'т.2020 выгрузка'!J249</f>
        <v>0</v>
      </c>
      <c r="K275" s="11">
        <f>'т.2020 выгрузка'!K249</f>
        <v>0</v>
      </c>
      <c r="L275" s="11">
        <f>'т.2020 выгрузка'!L249</f>
        <v>0</v>
      </c>
      <c r="M275" s="11">
        <f>'т.2020 выгрузка'!M249</f>
        <v>0</v>
      </c>
      <c r="N275" s="11">
        <f>'т.2020 выгрузка'!N249</f>
        <v>0</v>
      </c>
      <c r="O275" s="11">
        <f>'т.2020 выгрузка'!O249</f>
        <v>0</v>
      </c>
      <c r="Q275" s="48">
        <f t="shared" si="62"/>
        <v>0</v>
      </c>
      <c r="R275" s="48">
        <f t="shared" si="60"/>
        <v>0</v>
      </c>
      <c r="S275" s="48">
        <f t="shared" si="63"/>
        <v>0</v>
      </c>
      <c r="T275" s="48">
        <f t="shared" si="64"/>
        <v>0</v>
      </c>
      <c r="U275" s="48">
        <f t="shared" si="65"/>
        <v>0</v>
      </c>
      <c r="V275" s="48">
        <f t="shared" si="66"/>
        <v>0</v>
      </c>
      <c r="W275" s="48">
        <f t="shared" si="67"/>
        <v>0</v>
      </c>
      <c r="X275" s="48">
        <f t="shared" si="68"/>
        <v>0</v>
      </c>
    </row>
    <row r="276" spans="1:24">
      <c r="A276" s="10" t="s">
        <v>740</v>
      </c>
      <c r="B276" s="10" t="s">
        <v>741</v>
      </c>
      <c r="C276" s="10" t="s">
        <v>742</v>
      </c>
      <c r="D276" s="11">
        <f>'т.2020 выгрузка'!D250</f>
        <v>0</v>
      </c>
      <c r="E276" s="11">
        <f>'т.2020 выгрузка'!E250</f>
        <v>0</v>
      </c>
      <c r="F276" s="11">
        <f>'т.2020 выгрузка'!F250</f>
        <v>0</v>
      </c>
      <c r="G276" s="11">
        <f>'т.2020 выгрузка'!G250</f>
        <v>0</v>
      </c>
      <c r="H276" s="11">
        <f>'т.2020 выгрузка'!H250</f>
        <v>0</v>
      </c>
      <c r="I276" s="11">
        <f>'т.2020 выгрузка'!I250</f>
        <v>0</v>
      </c>
      <c r="J276" s="11">
        <f>'т.2020 выгрузка'!J250</f>
        <v>0</v>
      </c>
      <c r="K276" s="11">
        <f>'т.2020 выгрузка'!K250</f>
        <v>0</v>
      </c>
      <c r="L276" s="11">
        <f>'т.2020 выгрузка'!L250</f>
        <v>0</v>
      </c>
      <c r="M276" s="11">
        <f>'т.2020 выгрузка'!M250</f>
        <v>0</v>
      </c>
      <c r="N276" s="11">
        <f>'т.2020 выгрузка'!N250</f>
        <v>0</v>
      </c>
      <c r="O276" s="11">
        <f>'т.2020 выгрузка'!O250</f>
        <v>0</v>
      </c>
      <c r="Q276" s="48">
        <f t="shared" si="62"/>
        <v>0</v>
      </c>
      <c r="R276" s="48">
        <f t="shared" si="60"/>
        <v>0</v>
      </c>
      <c r="S276" s="48">
        <f t="shared" si="63"/>
        <v>0</v>
      </c>
      <c r="T276" s="48">
        <f t="shared" si="64"/>
        <v>0</v>
      </c>
      <c r="U276" s="48">
        <f t="shared" si="65"/>
        <v>0</v>
      </c>
      <c r="V276" s="48">
        <f t="shared" si="66"/>
        <v>0</v>
      </c>
      <c r="W276" s="48">
        <f t="shared" si="67"/>
        <v>0</v>
      </c>
      <c r="X276" s="48">
        <f t="shared" si="68"/>
        <v>0</v>
      </c>
    </row>
    <row r="277" spans="1:24" ht="79.2">
      <c r="A277" s="10" t="s">
        <v>743</v>
      </c>
      <c r="B277" s="10" t="s">
        <v>744</v>
      </c>
      <c r="C277" s="10" t="s">
        <v>745</v>
      </c>
      <c r="D277" s="11">
        <f>'т.2020 выгрузка'!D251</f>
        <v>0</v>
      </c>
      <c r="E277" s="11">
        <f>'т.2020 выгрузка'!E251</f>
        <v>0</v>
      </c>
      <c r="F277" s="11">
        <f>'т.2020 выгрузка'!F251</f>
        <v>0</v>
      </c>
      <c r="G277" s="11">
        <f>'т.2020 выгрузка'!G251</f>
        <v>0</v>
      </c>
      <c r="H277" s="11">
        <f>'т.2020 выгрузка'!H251</f>
        <v>0</v>
      </c>
      <c r="I277" s="11">
        <f>'т.2020 выгрузка'!I251</f>
        <v>0</v>
      </c>
      <c r="J277" s="11">
        <f>'т.2020 выгрузка'!J251</f>
        <v>0</v>
      </c>
      <c r="K277" s="11">
        <f>'т.2020 выгрузка'!K251</f>
        <v>0</v>
      </c>
      <c r="L277" s="11">
        <f>'т.2020 выгрузка'!L251</f>
        <v>0</v>
      </c>
      <c r="M277" s="11">
        <f>'т.2020 выгрузка'!M251</f>
        <v>0</v>
      </c>
      <c r="N277" s="11">
        <f>'т.2020 выгрузка'!N251</f>
        <v>0</v>
      </c>
      <c r="O277" s="11">
        <f>'т.2020 выгрузка'!O251</f>
        <v>0</v>
      </c>
      <c r="Q277" s="48">
        <f t="shared" si="62"/>
        <v>0</v>
      </c>
      <c r="R277" s="48">
        <f t="shared" si="60"/>
        <v>0</v>
      </c>
      <c r="S277" s="48">
        <f t="shared" si="63"/>
        <v>0</v>
      </c>
      <c r="T277" s="48">
        <f t="shared" si="64"/>
        <v>0</v>
      </c>
      <c r="U277" s="48">
        <f t="shared" si="65"/>
        <v>0</v>
      </c>
      <c r="V277" s="48">
        <f t="shared" si="66"/>
        <v>0</v>
      </c>
      <c r="W277" s="48">
        <f t="shared" si="67"/>
        <v>0</v>
      </c>
      <c r="X277" s="48">
        <f t="shared" si="68"/>
        <v>0</v>
      </c>
    </row>
    <row r="278" spans="1:24" ht="26.4">
      <c r="A278" s="10" t="s">
        <v>746</v>
      </c>
      <c r="B278" s="10" t="s">
        <v>747</v>
      </c>
      <c r="C278" s="10" t="s">
        <v>748</v>
      </c>
      <c r="D278" s="11">
        <f>'т.2020 выгрузка'!D252</f>
        <v>0</v>
      </c>
      <c r="E278" s="11">
        <f>'т.2020 выгрузка'!E252</f>
        <v>0</v>
      </c>
      <c r="F278" s="11">
        <f>'т.2020 выгрузка'!F252</f>
        <v>0</v>
      </c>
      <c r="G278" s="11">
        <f>'т.2020 выгрузка'!G252</f>
        <v>0</v>
      </c>
      <c r="H278" s="11">
        <f>'т.2020 выгрузка'!H252</f>
        <v>0</v>
      </c>
      <c r="I278" s="11">
        <f>'т.2020 выгрузка'!I252</f>
        <v>0</v>
      </c>
      <c r="J278" s="11">
        <f>'т.2020 выгрузка'!J252</f>
        <v>0</v>
      </c>
      <c r="K278" s="11">
        <f>'т.2020 выгрузка'!K252</f>
        <v>0</v>
      </c>
      <c r="L278" s="11">
        <f>'т.2020 выгрузка'!L252</f>
        <v>0</v>
      </c>
      <c r="M278" s="11">
        <f>'т.2020 выгрузка'!M252</f>
        <v>0</v>
      </c>
      <c r="N278" s="11">
        <f>'т.2020 выгрузка'!N252</f>
        <v>0</v>
      </c>
      <c r="O278" s="11">
        <f>'т.2020 выгрузка'!O252</f>
        <v>0</v>
      </c>
      <c r="Q278" s="48">
        <f t="shared" si="62"/>
        <v>0</v>
      </c>
      <c r="R278" s="48">
        <f t="shared" si="60"/>
        <v>0</v>
      </c>
      <c r="S278" s="48">
        <f t="shared" si="63"/>
        <v>0</v>
      </c>
      <c r="T278" s="48">
        <f t="shared" si="64"/>
        <v>0</v>
      </c>
      <c r="U278" s="48">
        <f t="shared" si="65"/>
        <v>0</v>
      </c>
      <c r="V278" s="48">
        <f t="shared" si="66"/>
        <v>0</v>
      </c>
      <c r="W278" s="48">
        <f t="shared" si="67"/>
        <v>0</v>
      </c>
      <c r="X278" s="48">
        <f t="shared" si="68"/>
        <v>0</v>
      </c>
    </row>
    <row r="279" spans="1:24" ht="39.6">
      <c r="A279" s="10" t="s">
        <v>749</v>
      </c>
      <c r="B279" s="10" t="s">
        <v>750</v>
      </c>
      <c r="C279" s="10" t="s">
        <v>751</v>
      </c>
      <c r="D279" s="11">
        <f>'т.2020 выгрузка'!D253</f>
        <v>0</v>
      </c>
      <c r="E279" s="11">
        <f>'т.2020 выгрузка'!E253</f>
        <v>0</v>
      </c>
      <c r="F279" s="11">
        <f>'т.2020 выгрузка'!F253</f>
        <v>0</v>
      </c>
      <c r="G279" s="11">
        <f>'т.2020 выгрузка'!G253</f>
        <v>0</v>
      </c>
      <c r="H279" s="11">
        <f>'т.2020 выгрузка'!H253</f>
        <v>0</v>
      </c>
      <c r="I279" s="11">
        <f>'т.2020 выгрузка'!I253</f>
        <v>0</v>
      </c>
      <c r="J279" s="11">
        <f>'т.2020 выгрузка'!J253</f>
        <v>0</v>
      </c>
      <c r="K279" s="11">
        <f>'т.2020 выгрузка'!K253</f>
        <v>0</v>
      </c>
      <c r="L279" s="11">
        <f>'т.2020 выгрузка'!L253</f>
        <v>0</v>
      </c>
      <c r="M279" s="11">
        <f>'т.2020 выгрузка'!M253</f>
        <v>0</v>
      </c>
      <c r="N279" s="11">
        <f>'т.2020 выгрузка'!N253</f>
        <v>0</v>
      </c>
      <c r="O279" s="11">
        <f>'т.2020 выгрузка'!O253</f>
        <v>0</v>
      </c>
      <c r="Q279" s="48">
        <f t="shared" si="62"/>
        <v>0</v>
      </c>
      <c r="R279" s="48">
        <f t="shared" si="60"/>
        <v>0</v>
      </c>
      <c r="S279" s="48">
        <f t="shared" si="63"/>
        <v>0</v>
      </c>
      <c r="T279" s="48">
        <f t="shared" si="64"/>
        <v>0</v>
      </c>
      <c r="U279" s="48">
        <f t="shared" si="65"/>
        <v>0</v>
      </c>
      <c r="V279" s="48">
        <f t="shared" si="66"/>
        <v>0</v>
      </c>
      <c r="W279" s="48">
        <f t="shared" si="67"/>
        <v>0</v>
      </c>
      <c r="X279" s="48">
        <f t="shared" si="68"/>
        <v>0</v>
      </c>
    </row>
    <row r="280" spans="1:24" ht="26.4">
      <c r="A280" s="10" t="s">
        <v>752</v>
      </c>
      <c r="B280" s="10" t="s">
        <v>753</v>
      </c>
      <c r="C280" s="10" t="s">
        <v>754</v>
      </c>
      <c r="D280" s="11">
        <f>'т.2020 выгрузка'!D254</f>
        <v>0</v>
      </c>
      <c r="E280" s="11">
        <f>'т.2020 выгрузка'!E254</f>
        <v>0</v>
      </c>
      <c r="F280" s="11">
        <f>'т.2020 выгрузка'!F254</f>
        <v>0</v>
      </c>
      <c r="G280" s="11">
        <f>'т.2020 выгрузка'!G254</f>
        <v>0</v>
      </c>
      <c r="H280" s="11">
        <f>'т.2020 выгрузка'!H254</f>
        <v>0</v>
      </c>
      <c r="I280" s="11">
        <f>'т.2020 выгрузка'!I254</f>
        <v>0</v>
      </c>
      <c r="J280" s="11">
        <f>'т.2020 выгрузка'!J254</f>
        <v>0</v>
      </c>
      <c r="K280" s="11">
        <f>'т.2020 выгрузка'!K254</f>
        <v>0</v>
      </c>
      <c r="L280" s="11">
        <f>'т.2020 выгрузка'!L254</f>
        <v>0</v>
      </c>
      <c r="M280" s="11">
        <f>'т.2020 выгрузка'!M254</f>
        <v>0</v>
      </c>
      <c r="N280" s="11">
        <f>'т.2020 выгрузка'!N254</f>
        <v>0</v>
      </c>
      <c r="O280" s="11">
        <f>'т.2020 выгрузка'!O254</f>
        <v>0</v>
      </c>
      <c r="Q280" s="48">
        <f t="shared" si="62"/>
        <v>0</v>
      </c>
      <c r="R280" s="48">
        <f t="shared" si="60"/>
        <v>0</v>
      </c>
      <c r="S280" s="48">
        <f t="shared" si="63"/>
        <v>0</v>
      </c>
      <c r="T280" s="48">
        <f t="shared" si="64"/>
        <v>0</v>
      </c>
      <c r="U280" s="48">
        <f t="shared" si="65"/>
        <v>0</v>
      </c>
      <c r="V280" s="48">
        <f t="shared" si="66"/>
        <v>0</v>
      </c>
      <c r="W280" s="48">
        <f t="shared" si="67"/>
        <v>0</v>
      </c>
      <c r="X280" s="48">
        <f t="shared" si="68"/>
        <v>0</v>
      </c>
    </row>
    <row r="281" spans="1:24">
      <c r="A281" s="19" t="s">
        <v>809</v>
      </c>
      <c r="B281" s="20"/>
      <c r="C281" s="20"/>
      <c r="D281" s="21">
        <f>D271-D272-D274-D275-D276-D277-D279</f>
        <v>0</v>
      </c>
      <c r="E281" s="21">
        <f t="shared" ref="E281:O281" si="70">E271-E272-E274-E275-E276-E277-E279</f>
        <v>0</v>
      </c>
      <c r="F281" s="21">
        <f t="shared" si="70"/>
        <v>0</v>
      </c>
      <c r="G281" s="21">
        <f t="shared" si="70"/>
        <v>0</v>
      </c>
      <c r="H281" s="21">
        <f t="shared" si="70"/>
        <v>0</v>
      </c>
      <c r="I281" s="21">
        <f t="shared" si="70"/>
        <v>0</v>
      </c>
      <c r="J281" s="21">
        <f t="shared" si="70"/>
        <v>0</v>
      </c>
      <c r="K281" s="21">
        <f t="shared" si="70"/>
        <v>0</v>
      </c>
      <c r="L281" s="21">
        <f t="shared" si="70"/>
        <v>0</v>
      </c>
      <c r="M281" s="21">
        <f t="shared" si="70"/>
        <v>0</v>
      </c>
      <c r="N281" s="21">
        <f t="shared" si="70"/>
        <v>0</v>
      </c>
      <c r="O281" s="21">
        <f t="shared" si="70"/>
        <v>0</v>
      </c>
      <c r="Q281" s="76">
        <f t="shared" si="62"/>
        <v>0</v>
      </c>
      <c r="R281" s="76">
        <f t="shared" si="60"/>
        <v>0</v>
      </c>
      <c r="S281" s="76">
        <f t="shared" si="63"/>
        <v>0</v>
      </c>
      <c r="T281" s="76">
        <f t="shared" si="64"/>
        <v>0</v>
      </c>
      <c r="U281" s="76">
        <f t="shared" si="65"/>
        <v>0</v>
      </c>
      <c r="V281" s="76">
        <f t="shared" si="66"/>
        <v>0</v>
      </c>
      <c r="W281" s="76">
        <f t="shared" si="67"/>
        <v>0</v>
      </c>
      <c r="X281" s="76">
        <f t="shared" si="68"/>
        <v>0</v>
      </c>
    </row>
    <row r="282" spans="1:24">
      <c r="A282" s="10" t="s">
        <v>755</v>
      </c>
      <c r="B282" s="10" t="s">
        <v>756</v>
      </c>
      <c r="C282" s="10" t="s">
        <v>757</v>
      </c>
      <c r="D282" s="11">
        <f>'т.2020 выгрузка'!D255</f>
        <v>0</v>
      </c>
      <c r="E282" s="11">
        <f>'т.2020 выгрузка'!E255</f>
        <v>0</v>
      </c>
      <c r="F282" s="11">
        <f>'т.2020 выгрузка'!F255</f>
        <v>0</v>
      </c>
      <c r="G282" s="11">
        <f>'т.2020 выгрузка'!G255</f>
        <v>0</v>
      </c>
      <c r="H282" s="11">
        <f>'т.2020 выгрузка'!H255</f>
        <v>0</v>
      </c>
      <c r="I282" s="11">
        <f>'т.2020 выгрузка'!I255</f>
        <v>0</v>
      </c>
      <c r="J282" s="11">
        <f>'т.2020 выгрузка'!J255</f>
        <v>0</v>
      </c>
      <c r="K282" s="11">
        <f>'т.2020 выгрузка'!K255</f>
        <v>0</v>
      </c>
      <c r="L282" s="11">
        <f>'т.2020 выгрузка'!L255</f>
        <v>0</v>
      </c>
      <c r="M282" s="11">
        <f>'т.2020 выгрузка'!M255</f>
        <v>0</v>
      </c>
      <c r="N282" s="11">
        <f>'т.2020 выгрузка'!N255</f>
        <v>0</v>
      </c>
      <c r="O282" s="11">
        <f>'т.2020 выгрузка'!O255</f>
        <v>0</v>
      </c>
      <c r="Q282" s="48">
        <f t="shared" si="62"/>
        <v>0</v>
      </c>
      <c r="R282" s="48">
        <f t="shared" si="60"/>
        <v>0</v>
      </c>
      <c r="S282" s="48">
        <f t="shared" si="63"/>
        <v>0</v>
      </c>
      <c r="T282" s="48">
        <f t="shared" si="64"/>
        <v>0</v>
      </c>
      <c r="U282" s="48">
        <f t="shared" si="65"/>
        <v>0</v>
      </c>
      <c r="V282" s="48">
        <f t="shared" si="66"/>
        <v>0</v>
      </c>
      <c r="W282" s="48">
        <f t="shared" si="67"/>
        <v>0</v>
      </c>
      <c r="X282" s="48">
        <f t="shared" si="68"/>
        <v>0</v>
      </c>
    </row>
    <row r="283" spans="1:24" ht="39.6">
      <c r="A283" s="10" t="s">
        <v>758</v>
      </c>
      <c r="B283" s="10" t="s">
        <v>759</v>
      </c>
      <c r="C283" s="10" t="s">
        <v>760</v>
      </c>
      <c r="D283" s="11">
        <f>'т.2020 выгрузка'!D256</f>
        <v>0</v>
      </c>
      <c r="E283" s="11">
        <f>'т.2020 выгрузка'!E256</f>
        <v>0</v>
      </c>
      <c r="F283" s="11">
        <f>'т.2020 выгрузка'!F256</f>
        <v>0</v>
      </c>
      <c r="G283" s="11">
        <f>'т.2020 выгрузка'!G256</f>
        <v>0</v>
      </c>
      <c r="H283" s="11">
        <f>'т.2020 выгрузка'!H256</f>
        <v>0</v>
      </c>
      <c r="I283" s="11">
        <f>'т.2020 выгрузка'!I256</f>
        <v>0</v>
      </c>
      <c r="J283" s="11">
        <f>'т.2020 выгрузка'!J256</f>
        <v>0</v>
      </c>
      <c r="K283" s="11">
        <f>'т.2020 выгрузка'!K256</f>
        <v>0</v>
      </c>
      <c r="L283" s="11">
        <f>'т.2020 выгрузка'!L256</f>
        <v>0</v>
      </c>
      <c r="M283" s="11">
        <f>'т.2020 выгрузка'!M256</f>
        <v>0</v>
      </c>
      <c r="N283" s="11">
        <f>'т.2020 выгрузка'!N256</f>
        <v>0</v>
      </c>
      <c r="O283" s="11">
        <f>'т.2020 выгрузка'!O256</f>
        <v>0</v>
      </c>
      <c r="Q283" s="48">
        <f t="shared" si="62"/>
        <v>0</v>
      </c>
      <c r="R283" s="48">
        <f t="shared" si="60"/>
        <v>0</v>
      </c>
      <c r="S283" s="48">
        <f t="shared" si="63"/>
        <v>0</v>
      </c>
      <c r="T283" s="48">
        <f t="shared" si="64"/>
        <v>0</v>
      </c>
      <c r="U283" s="48">
        <f t="shared" si="65"/>
        <v>0</v>
      </c>
      <c r="V283" s="48">
        <f t="shared" si="66"/>
        <v>0</v>
      </c>
      <c r="W283" s="48">
        <f t="shared" si="67"/>
        <v>0</v>
      </c>
      <c r="X283" s="48">
        <f t="shared" si="68"/>
        <v>0</v>
      </c>
    </row>
    <row r="284" spans="1:24" ht="26.4">
      <c r="A284" s="10" t="s">
        <v>761</v>
      </c>
      <c r="B284" s="10" t="s">
        <v>762</v>
      </c>
      <c r="C284" s="10" t="s">
        <v>763</v>
      </c>
      <c r="D284" s="11">
        <f>'т.2020 выгрузка'!D257</f>
        <v>0</v>
      </c>
      <c r="E284" s="11">
        <f>'т.2020 выгрузка'!E257</f>
        <v>0</v>
      </c>
      <c r="F284" s="11">
        <f>'т.2020 выгрузка'!F257</f>
        <v>0</v>
      </c>
      <c r="G284" s="11">
        <f>'т.2020 выгрузка'!G257</f>
        <v>0</v>
      </c>
      <c r="H284" s="11">
        <f>'т.2020 выгрузка'!H257</f>
        <v>0</v>
      </c>
      <c r="I284" s="11">
        <f>'т.2020 выгрузка'!I257</f>
        <v>0</v>
      </c>
      <c r="J284" s="11">
        <f>'т.2020 выгрузка'!J257</f>
        <v>0</v>
      </c>
      <c r="K284" s="11">
        <f>'т.2020 выгрузка'!K257</f>
        <v>0</v>
      </c>
      <c r="L284" s="11">
        <f>'т.2020 выгрузка'!L257</f>
        <v>0</v>
      </c>
      <c r="M284" s="11">
        <f>'т.2020 выгрузка'!M257</f>
        <v>0</v>
      </c>
      <c r="N284" s="11">
        <f>'т.2020 выгрузка'!N257</f>
        <v>0</v>
      </c>
      <c r="O284" s="11">
        <f>'т.2020 выгрузка'!O257</f>
        <v>0</v>
      </c>
      <c r="Q284" s="48">
        <f t="shared" si="62"/>
        <v>0</v>
      </c>
      <c r="R284" s="48">
        <f t="shared" si="60"/>
        <v>0</v>
      </c>
      <c r="S284" s="48">
        <f t="shared" si="63"/>
        <v>0</v>
      </c>
      <c r="T284" s="48">
        <f t="shared" si="64"/>
        <v>0</v>
      </c>
      <c r="U284" s="48">
        <f t="shared" si="65"/>
        <v>0</v>
      </c>
      <c r="V284" s="48">
        <f t="shared" si="66"/>
        <v>0</v>
      </c>
      <c r="W284" s="48">
        <f t="shared" si="67"/>
        <v>0</v>
      </c>
      <c r="X284" s="48">
        <f t="shared" si="68"/>
        <v>0</v>
      </c>
    </row>
    <row r="285" spans="1:24" ht="26.4">
      <c r="A285" s="10" t="s">
        <v>764</v>
      </c>
      <c r="B285" s="10" t="s">
        <v>765</v>
      </c>
      <c r="C285" s="10" t="s">
        <v>766</v>
      </c>
      <c r="D285" s="11">
        <f>'т.2020 выгрузка'!D258</f>
        <v>0</v>
      </c>
      <c r="E285" s="11">
        <f>'т.2020 выгрузка'!E258</f>
        <v>0</v>
      </c>
      <c r="F285" s="11">
        <f>'т.2020 выгрузка'!F258</f>
        <v>0</v>
      </c>
      <c r="G285" s="11">
        <f>'т.2020 выгрузка'!G258</f>
        <v>0</v>
      </c>
      <c r="H285" s="11">
        <f>'т.2020 выгрузка'!H258</f>
        <v>0</v>
      </c>
      <c r="I285" s="11">
        <f>'т.2020 выгрузка'!I258</f>
        <v>0</v>
      </c>
      <c r="J285" s="11">
        <f>'т.2020 выгрузка'!J258</f>
        <v>0</v>
      </c>
      <c r="K285" s="11">
        <f>'т.2020 выгрузка'!K258</f>
        <v>0</v>
      </c>
      <c r="L285" s="11">
        <f>'т.2020 выгрузка'!L258</f>
        <v>0</v>
      </c>
      <c r="M285" s="11">
        <f>'т.2020 выгрузка'!M258</f>
        <v>0</v>
      </c>
      <c r="N285" s="11">
        <f>'т.2020 выгрузка'!N258</f>
        <v>0</v>
      </c>
      <c r="O285" s="11">
        <f>'т.2020 выгрузка'!O258</f>
        <v>0</v>
      </c>
      <c r="Q285" s="48">
        <f t="shared" si="62"/>
        <v>0</v>
      </c>
      <c r="R285" s="48">
        <f t="shared" si="60"/>
        <v>0</v>
      </c>
      <c r="S285" s="48">
        <f t="shared" si="63"/>
        <v>0</v>
      </c>
      <c r="T285" s="48">
        <f t="shared" si="64"/>
        <v>0</v>
      </c>
      <c r="U285" s="48">
        <f t="shared" si="65"/>
        <v>0</v>
      </c>
      <c r="V285" s="48">
        <f t="shared" si="66"/>
        <v>0</v>
      </c>
      <c r="W285" s="48">
        <f t="shared" si="67"/>
        <v>0</v>
      </c>
      <c r="X285" s="48">
        <f t="shared" si="68"/>
        <v>0</v>
      </c>
    </row>
    <row r="286" spans="1:24">
      <c r="A286" s="10" t="s">
        <v>767</v>
      </c>
      <c r="B286" s="10" t="s">
        <v>768</v>
      </c>
      <c r="C286" s="10" t="s">
        <v>769</v>
      </c>
      <c r="D286" s="11">
        <f>'т.2020 выгрузка'!D259</f>
        <v>0</v>
      </c>
      <c r="E286" s="11">
        <f>'т.2020 выгрузка'!E259</f>
        <v>0</v>
      </c>
      <c r="F286" s="11">
        <f>'т.2020 выгрузка'!F259</f>
        <v>0</v>
      </c>
      <c r="G286" s="11">
        <f>'т.2020 выгрузка'!G259</f>
        <v>0</v>
      </c>
      <c r="H286" s="11">
        <f>'т.2020 выгрузка'!H259</f>
        <v>0</v>
      </c>
      <c r="I286" s="11">
        <f>'т.2020 выгрузка'!I259</f>
        <v>0</v>
      </c>
      <c r="J286" s="11">
        <f>'т.2020 выгрузка'!J259</f>
        <v>0</v>
      </c>
      <c r="K286" s="11">
        <f>'т.2020 выгрузка'!K259</f>
        <v>0</v>
      </c>
      <c r="L286" s="11">
        <f>'т.2020 выгрузка'!L259</f>
        <v>0</v>
      </c>
      <c r="M286" s="11">
        <f>'т.2020 выгрузка'!M259</f>
        <v>0</v>
      </c>
      <c r="N286" s="11">
        <f>'т.2020 выгрузка'!N259</f>
        <v>0</v>
      </c>
      <c r="O286" s="11">
        <f>'т.2020 выгрузка'!O259</f>
        <v>0</v>
      </c>
      <c r="Q286" s="48">
        <f t="shared" si="62"/>
        <v>0</v>
      </c>
      <c r="R286" s="48">
        <f t="shared" si="60"/>
        <v>0</v>
      </c>
      <c r="S286" s="48">
        <f t="shared" si="63"/>
        <v>0</v>
      </c>
      <c r="T286" s="48">
        <f t="shared" si="64"/>
        <v>0</v>
      </c>
      <c r="U286" s="48">
        <f t="shared" si="65"/>
        <v>0</v>
      </c>
      <c r="V286" s="48">
        <f t="shared" si="66"/>
        <v>0</v>
      </c>
      <c r="W286" s="48">
        <f t="shared" si="67"/>
        <v>0</v>
      </c>
      <c r="X286" s="48">
        <f t="shared" si="68"/>
        <v>0</v>
      </c>
    </row>
    <row r="287" spans="1:24">
      <c r="A287" s="10" t="s">
        <v>770</v>
      </c>
      <c r="B287" s="10" t="s">
        <v>771</v>
      </c>
      <c r="C287" s="10" t="s">
        <v>772</v>
      </c>
      <c r="D287" s="11">
        <f>'т.2020 выгрузка'!D260</f>
        <v>0</v>
      </c>
      <c r="E287" s="11">
        <f>'т.2020 выгрузка'!E260</f>
        <v>0</v>
      </c>
      <c r="F287" s="11">
        <f>'т.2020 выгрузка'!F260</f>
        <v>0</v>
      </c>
      <c r="G287" s="11">
        <f>'т.2020 выгрузка'!G260</f>
        <v>0</v>
      </c>
      <c r="H287" s="11">
        <f>'т.2020 выгрузка'!H260</f>
        <v>0</v>
      </c>
      <c r="I287" s="11">
        <f>'т.2020 выгрузка'!I260</f>
        <v>0</v>
      </c>
      <c r="J287" s="11">
        <f>'т.2020 выгрузка'!J260</f>
        <v>0</v>
      </c>
      <c r="K287" s="11">
        <f>'т.2020 выгрузка'!K260</f>
        <v>0</v>
      </c>
      <c r="L287" s="11">
        <f>'т.2020 выгрузка'!L260</f>
        <v>0</v>
      </c>
      <c r="M287" s="11">
        <f>'т.2020 выгрузка'!M260</f>
        <v>0</v>
      </c>
      <c r="N287" s="11">
        <f>'т.2020 выгрузка'!N260</f>
        <v>0</v>
      </c>
      <c r="O287" s="11">
        <f>'т.2020 выгрузка'!O260</f>
        <v>0</v>
      </c>
      <c r="Q287" s="48">
        <f t="shared" si="62"/>
        <v>0</v>
      </c>
      <c r="R287" s="48">
        <f t="shared" si="60"/>
        <v>0</v>
      </c>
      <c r="S287" s="48">
        <f t="shared" si="63"/>
        <v>0</v>
      </c>
      <c r="T287" s="48">
        <f t="shared" si="64"/>
        <v>0</v>
      </c>
      <c r="U287" s="48">
        <f t="shared" si="65"/>
        <v>0</v>
      </c>
      <c r="V287" s="48">
        <f t="shared" si="66"/>
        <v>0</v>
      </c>
      <c r="W287" s="48">
        <f t="shared" si="67"/>
        <v>0</v>
      </c>
      <c r="X287" s="48">
        <f t="shared" si="68"/>
        <v>0</v>
      </c>
    </row>
    <row r="288" spans="1:24">
      <c r="A288" s="10" t="s">
        <v>773</v>
      </c>
      <c r="B288" s="10" t="s">
        <v>774</v>
      </c>
      <c r="C288" s="10" t="s">
        <v>775</v>
      </c>
      <c r="D288" s="11">
        <f>'т.2020 выгрузка'!D261</f>
        <v>0</v>
      </c>
      <c r="E288" s="11">
        <f>'т.2020 выгрузка'!E261</f>
        <v>0</v>
      </c>
      <c r="F288" s="11">
        <f>'т.2020 выгрузка'!F261</f>
        <v>0</v>
      </c>
      <c r="G288" s="11">
        <f>'т.2020 выгрузка'!G261</f>
        <v>0</v>
      </c>
      <c r="H288" s="11">
        <f>'т.2020 выгрузка'!H261</f>
        <v>0</v>
      </c>
      <c r="I288" s="11">
        <f>'т.2020 выгрузка'!I261</f>
        <v>0</v>
      </c>
      <c r="J288" s="11">
        <f>'т.2020 выгрузка'!J261</f>
        <v>0</v>
      </c>
      <c r="K288" s="11">
        <f>'т.2020 выгрузка'!K261</f>
        <v>0</v>
      </c>
      <c r="L288" s="11">
        <f>'т.2020 выгрузка'!L261</f>
        <v>0</v>
      </c>
      <c r="M288" s="11">
        <f>'т.2020 выгрузка'!M261</f>
        <v>0</v>
      </c>
      <c r="N288" s="11">
        <f>'т.2020 выгрузка'!N261</f>
        <v>0</v>
      </c>
      <c r="O288" s="11">
        <f>'т.2020 выгрузка'!O261</f>
        <v>0</v>
      </c>
      <c r="Q288" s="48">
        <f t="shared" si="62"/>
        <v>0</v>
      </c>
      <c r="R288" s="48">
        <f t="shared" si="60"/>
        <v>0</v>
      </c>
      <c r="S288" s="48">
        <f t="shared" si="63"/>
        <v>0</v>
      </c>
      <c r="T288" s="48">
        <f t="shared" si="64"/>
        <v>0</v>
      </c>
      <c r="U288" s="48">
        <f t="shared" si="65"/>
        <v>0</v>
      </c>
      <c r="V288" s="48">
        <f t="shared" si="66"/>
        <v>0</v>
      </c>
      <c r="W288" s="48">
        <f t="shared" si="67"/>
        <v>0</v>
      </c>
      <c r="X288" s="48">
        <f t="shared" si="68"/>
        <v>0</v>
      </c>
    </row>
    <row r="289" spans="1:24" ht="26.4">
      <c r="A289" s="10" t="s">
        <v>776</v>
      </c>
      <c r="B289" s="10" t="s">
        <v>777</v>
      </c>
      <c r="C289" s="10" t="s">
        <v>778</v>
      </c>
      <c r="D289" s="11">
        <f>'т.2020 выгрузка'!D262</f>
        <v>0</v>
      </c>
      <c r="E289" s="11">
        <f>'т.2020 выгрузка'!E262</f>
        <v>0</v>
      </c>
      <c r="F289" s="11">
        <f>'т.2020 выгрузка'!F262</f>
        <v>0</v>
      </c>
      <c r="G289" s="11">
        <f>'т.2020 выгрузка'!G262</f>
        <v>0</v>
      </c>
      <c r="H289" s="11">
        <f>'т.2020 выгрузка'!H262</f>
        <v>0</v>
      </c>
      <c r="I289" s="11">
        <f>'т.2020 выгрузка'!I262</f>
        <v>0</v>
      </c>
      <c r="J289" s="11">
        <f>'т.2020 выгрузка'!J262</f>
        <v>0</v>
      </c>
      <c r="K289" s="11">
        <f>'т.2020 выгрузка'!K262</f>
        <v>0</v>
      </c>
      <c r="L289" s="11">
        <f>'т.2020 выгрузка'!L262</f>
        <v>0</v>
      </c>
      <c r="M289" s="11">
        <f>'т.2020 выгрузка'!M262</f>
        <v>0</v>
      </c>
      <c r="N289" s="11">
        <f>'т.2020 выгрузка'!N262</f>
        <v>0</v>
      </c>
      <c r="O289" s="11">
        <f>'т.2020 выгрузка'!O262</f>
        <v>0</v>
      </c>
      <c r="Q289" s="48">
        <f t="shared" si="62"/>
        <v>0</v>
      </c>
      <c r="R289" s="48">
        <f t="shared" si="60"/>
        <v>0</v>
      </c>
      <c r="S289" s="48">
        <f t="shared" si="63"/>
        <v>0</v>
      </c>
      <c r="T289" s="48">
        <f t="shared" si="64"/>
        <v>0</v>
      </c>
      <c r="U289" s="48">
        <f t="shared" si="65"/>
        <v>0</v>
      </c>
      <c r="V289" s="48">
        <f t="shared" si="66"/>
        <v>0</v>
      </c>
      <c r="W289" s="48">
        <f t="shared" si="67"/>
        <v>0</v>
      </c>
      <c r="X289" s="48">
        <f t="shared" si="68"/>
        <v>0</v>
      </c>
    </row>
    <row r="290" spans="1:24">
      <c r="A290" s="10" t="s">
        <v>779</v>
      </c>
      <c r="B290" s="10" t="s">
        <v>780</v>
      </c>
      <c r="C290" s="10" t="s">
        <v>781</v>
      </c>
      <c r="D290" s="11">
        <f>'т.2020 выгрузка'!D263</f>
        <v>0</v>
      </c>
      <c r="E290" s="11">
        <f>'т.2020 выгрузка'!E263</f>
        <v>0</v>
      </c>
      <c r="F290" s="11">
        <f>'т.2020 выгрузка'!F263</f>
        <v>0</v>
      </c>
      <c r="G290" s="11">
        <f>'т.2020 выгрузка'!G263</f>
        <v>0</v>
      </c>
      <c r="H290" s="11">
        <f>'т.2020 выгрузка'!H263</f>
        <v>0</v>
      </c>
      <c r="I290" s="11">
        <f>'т.2020 выгрузка'!I263</f>
        <v>0</v>
      </c>
      <c r="J290" s="11">
        <f>'т.2020 выгрузка'!J263</f>
        <v>0</v>
      </c>
      <c r="K290" s="11">
        <f>'т.2020 выгрузка'!K263</f>
        <v>0</v>
      </c>
      <c r="L290" s="11">
        <f>'т.2020 выгрузка'!L263</f>
        <v>0</v>
      </c>
      <c r="M290" s="11">
        <f>'т.2020 выгрузка'!M263</f>
        <v>0</v>
      </c>
      <c r="N290" s="11">
        <f>'т.2020 выгрузка'!N263</f>
        <v>0</v>
      </c>
      <c r="O290" s="11">
        <f>'т.2020 выгрузка'!O263</f>
        <v>0</v>
      </c>
      <c r="Q290" s="48">
        <f t="shared" si="62"/>
        <v>0</v>
      </c>
      <c r="R290" s="48">
        <f t="shared" si="60"/>
        <v>0</v>
      </c>
      <c r="S290" s="48">
        <f t="shared" si="63"/>
        <v>0</v>
      </c>
      <c r="T290" s="48">
        <f t="shared" si="64"/>
        <v>0</v>
      </c>
      <c r="U290" s="48">
        <f t="shared" si="65"/>
        <v>0</v>
      </c>
      <c r="V290" s="48">
        <f t="shared" si="66"/>
        <v>0</v>
      </c>
      <c r="W290" s="48">
        <f t="shared" si="67"/>
        <v>0</v>
      </c>
      <c r="X290" s="48">
        <f t="shared" si="68"/>
        <v>0</v>
      </c>
    </row>
    <row r="291" spans="1:24">
      <c r="A291" s="10" t="s">
        <v>782</v>
      </c>
      <c r="B291" s="10" t="s">
        <v>783</v>
      </c>
      <c r="C291" s="10" t="s">
        <v>784</v>
      </c>
      <c r="D291" s="11">
        <f>'т.2020 выгрузка'!D264</f>
        <v>0</v>
      </c>
      <c r="E291" s="11">
        <f>'т.2020 выгрузка'!E264</f>
        <v>0</v>
      </c>
      <c r="F291" s="11">
        <f>'т.2020 выгрузка'!F264</f>
        <v>0</v>
      </c>
      <c r="G291" s="11">
        <f>'т.2020 выгрузка'!G264</f>
        <v>0</v>
      </c>
      <c r="H291" s="11">
        <f>'т.2020 выгрузка'!H264</f>
        <v>0</v>
      </c>
      <c r="I291" s="11">
        <f>'т.2020 выгрузка'!I264</f>
        <v>0</v>
      </c>
      <c r="J291" s="11">
        <f>'т.2020 выгрузка'!J264</f>
        <v>0</v>
      </c>
      <c r="K291" s="11">
        <f>'т.2020 выгрузка'!K264</f>
        <v>0</v>
      </c>
      <c r="L291" s="11">
        <f>'т.2020 выгрузка'!L264</f>
        <v>0</v>
      </c>
      <c r="M291" s="11">
        <f>'т.2020 выгрузка'!M264</f>
        <v>0</v>
      </c>
      <c r="N291" s="11">
        <f>'т.2020 выгрузка'!N264</f>
        <v>0</v>
      </c>
      <c r="O291" s="11">
        <f>'т.2020 выгрузка'!O264</f>
        <v>0</v>
      </c>
      <c r="Q291" s="48">
        <f t="shared" si="62"/>
        <v>0</v>
      </c>
      <c r="R291" s="48">
        <f t="shared" si="60"/>
        <v>0</v>
      </c>
      <c r="S291" s="48">
        <f t="shared" si="63"/>
        <v>0</v>
      </c>
      <c r="T291" s="48">
        <f t="shared" si="64"/>
        <v>0</v>
      </c>
      <c r="U291" s="48">
        <f t="shared" si="65"/>
        <v>0</v>
      </c>
      <c r="V291" s="48">
        <f t="shared" si="66"/>
        <v>0</v>
      </c>
      <c r="W291" s="48">
        <f t="shared" si="67"/>
        <v>0</v>
      </c>
      <c r="X291" s="48">
        <f t="shared" si="68"/>
        <v>0</v>
      </c>
    </row>
    <row r="292" spans="1:24">
      <c r="A292" s="12" t="s">
        <v>785</v>
      </c>
      <c r="B292" s="12" t="s">
        <v>786</v>
      </c>
      <c r="C292" s="12" t="s">
        <v>787</v>
      </c>
      <c r="D292" s="11">
        <f>'т.2020 выгрузка'!D265</f>
        <v>0</v>
      </c>
      <c r="E292" s="11">
        <f>'т.2020 выгрузка'!E265</f>
        <v>0</v>
      </c>
      <c r="F292" s="11">
        <f>'т.2020 выгрузка'!F265</f>
        <v>0</v>
      </c>
      <c r="G292" s="11">
        <f>'т.2020 выгрузка'!G265</f>
        <v>0</v>
      </c>
      <c r="H292" s="11">
        <f>'т.2020 выгрузка'!H265</f>
        <v>0</v>
      </c>
      <c r="I292" s="11">
        <f>'т.2020 выгрузка'!I265</f>
        <v>0</v>
      </c>
      <c r="J292" s="11">
        <f>'т.2020 выгрузка'!J265</f>
        <v>0</v>
      </c>
      <c r="K292" s="11">
        <f>'т.2020 выгрузка'!K265</f>
        <v>0</v>
      </c>
      <c r="L292" s="11">
        <f>'т.2020 выгрузка'!L265</f>
        <v>0</v>
      </c>
      <c r="M292" s="11">
        <f>'т.2020 выгрузка'!M265</f>
        <v>0</v>
      </c>
      <c r="N292" s="11">
        <f>'т.2020 выгрузка'!N265</f>
        <v>0</v>
      </c>
      <c r="O292" s="11">
        <f>'т.2020 выгрузка'!O265</f>
        <v>0</v>
      </c>
      <c r="Q292" s="48">
        <f t="shared" si="62"/>
        <v>0</v>
      </c>
      <c r="R292" s="48">
        <f t="shared" si="60"/>
        <v>0</v>
      </c>
      <c r="S292" s="48">
        <f t="shared" si="63"/>
        <v>0</v>
      </c>
      <c r="T292" s="48">
        <f t="shared" si="64"/>
        <v>0</v>
      </c>
      <c r="U292" s="48">
        <f t="shared" si="65"/>
        <v>0</v>
      </c>
      <c r="V292" s="48">
        <f t="shared" si="66"/>
        <v>0</v>
      </c>
      <c r="W292" s="48">
        <f t="shared" si="67"/>
        <v>0</v>
      </c>
      <c r="X292" s="48">
        <f t="shared" si="68"/>
        <v>0</v>
      </c>
    </row>
    <row r="293" spans="1:24">
      <c r="A293" s="30" t="s">
        <v>812</v>
      </c>
      <c r="B293" s="31"/>
      <c r="C293" s="31"/>
      <c r="D293" s="32">
        <f>D270-D284-D285-D286-D287-D288-D289-D290-D291-D292</f>
        <v>0</v>
      </c>
      <c r="E293" s="32">
        <f t="shared" ref="E293:O293" si="71">E270-E284-E285-E286-E287-E288-E289-E290-E291-E292</f>
        <v>0</v>
      </c>
      <c r="F293" s="32">
        <f t="shared" si="71"/>
        <v>0</v>
      </c>
      <c r="G293" s="32">
        <f t="shared" si="71"/>
        <v>0</v>
      </c>
      <c r="H293" s="32">
        <f t="shared" si="71"/>
        <v>0</v>
      </c>
      <c r="I293" s="32">
        <f t="shared" si="71"/>
        <v>0</v>
      </c>
      <c r="J293" s="32">
        <f t="shared" si="71"/>
        <v>0</v>
      </c>
      <c r="K293" s="32">
        <f t="shared" si="71"/>
        <v>0</v>
      </c>
      <c r="L293" s="32">
        <f t="shared" si="71"/>
        <v>0</v>
      </c>
      <c r="M293" s="32">
        <f t="shared" si="71"/>
        <v>0</v>
      </c>
      <c r="N293" s="32">
        <f t="shared" si="71"/>
        <v>0</v>
      </c>
      <c r="O293" s="32">
        <f t="shared" si="71"/>
        <v>0</v>
      </c>
      <c r="Q293" s="76">
        <f t="shared" si="62"/>
        <v>0</v>
      </c>
      <c r="R293" s="76">
        <f>D293-G293</f>
        <v>0</v>
      </c>
      <c r="S293" s="76">
        <f t="shared" si="63"/>
        <v>0</v>
      </c>
      <c r="T293" s="76">
        <f t="shared" si="64"/>
        <v>0</v>
      </c>
      <c r="U293" s="76">
        <f t="shared" si="65"/>
        <v>0</v>
      </c>
      <c r="V293" s="76">
        <f t="shared" si="66"/>
        <v>0</v>
      </c>
      <c r="W293" s="76">
        <f t="shared" si="67"/>
        <v>0</v>
      </c>
      <c r="X293" s="76">
        <f t="shared" si="68"/>
        <v>0</v>
      </c>
    </row>
  </sheetData>
  <sheetProtection password="8314" sheet="1" formatCells="0" formatColumns="0" formatRows="0" insertColumns="0" insertRows="0" insertHyperlinks="0" deleteColumns="0" deleteRows="0" sort="0" autoFilter="0" pivotTables="0"/>
  <mergeCells count="18">
    <mergeCell ref="Q6:X6"/>
    <mergeCell ref="Q7:X7"/>
    <mergeCell ref="Q8:X8"/>
    <mergeCell ref="A6:A9"/>
    <mergeCell ref="B6:B9"/>
    <mergeCell ref="C6:C9"/>
    <mergeCell ref="D6:O6"/>
    <mergeCell ref="D7:G7"/>
    <mergeCell ref="H7:H9"/>
    <mergeCell ref="I7:I9"/>
    <mergeCell ref="J7:O7"/>
    <mergeCell ref="D8:D9"/>
    <mergeCell ref="E8:E9"/>
    <mergeCell ref="F8:F9"/>
    <mergeCell ref="G8:G9"/>
    <mergeCell ref="J8:J9"/>
    <mergeCell ref="K8:N8"/>
    <mergeCell ref="O8:O9"/>
  </mergeCells>
  <phoneticPr fontId="0" type="noConversion"/>
  <conditionalFormatting sqref="Q11:X293">
    <cfRule type="cellIs" dxfId="1" priority="1" operator="lessThan">
      <formula>0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т.2000 выгрузка </vt:lpstr>
      <vt:lpstr>т.2000 контроль</vt:lpstr>
      <vt:lpstr>т.2020 выгрузка</vt:lpstr>
      <vt:lpstr>т.2020 контроль</vt:lpstr>
      <vt:lpstr>'т.2000 выгрузка '!Заголовки_для_печати</vt:lpstr>
      <vt:lpstr>'т.2000 контроль'!Заголовки_для_печати</vt:lpstr>
    </vt:vector>
  </TitlesOfParts>
  <Company>MIAC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kna</cp:lastModifiedBy>
  <cp:lastPrinted>2017-02-07T08:25:48Z</cp:lastPrinted>
  <dcterms:created xsi:type="dcterms:W3CDTF">2003-11-26T07:35:45Z</dcterms:created>
  <dcterms:modified xsi:type="dcterms:W3CDTF">2024-01-09T08:11:12Z</dcterms:modified>
</cp:coreProperties>
</file>